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030" activeTab="0"/>
  </bookViews>
  <sheets>
    <sheet name="RASKRIŽJE" sheetId="1" r:id="rId1"/>
    <sheet name="PUT U MARUŠEVCU" sheetId="2" r:id="rId2"/>
    <sheet name="REKAPITULACIJA" sheetId="3" r:id="rId3"/>
  </sheets>
  <definedNames>
    <definedName name="_xlnm.Print_Titles" localSheetId="1">'PUT U MARUŠEVCU'!$1:$5</definedName>
    <definedName name="_xlnm.Print_Titles" localSheetId="0">'RASKRIŽJE'!$1:$5</definedName>
    <definedName name="_xlnm.Print_Titles" localSheetId="2">'REKAPITULACIJA'!$1:$5</definedName>
    <definedName name="_xlnm.Print_Area" localSheetId="1">'PUT U MARUŠEVCU'!$A$1:$F$217</definedName>
    <definedName name="_xlnm.Print_Area" localSheetId="0">'RASKRIŽJE'!$A$1:$F$223</definedName>
    <definedName name="_xlnm.Print_Area" localSheetId="2">'REKAPITULACIJA'!$A$1:$F$33</definedName>
  </definedNames>
  <calcPr fullCalcOnLoad="1"/>
</workbook>
</file>

<file path=xl/sharedStrings.xml><?xml version="1.0" encoding="utf-8"?>
<sst xmlns="http://schemas.openxmlformats.org/spreadsheetml/2006/main" count="416" uniqueCount="169">
  <si>
    <t>a.</t>
  </si>
  <si>
    <t>b.</t>
  </si>
  <si>
    <t>c.</t>
  </si>
  <si>
    <t>Rubnjaci 18/24/100 cm</t>
  </si>
  <si>
    <t>Rubnjaci (za lukove) 18/24/33 cm</t>
  </si>
  <si>
    <t>Čišćenje asfaltne konstrukcije, te štrcanje bitumenskom emulzijom na mjestima spojeva i presvlačenja  asfaltbetonom.</t>
  </si>
  <si>
    <t>Na kolnim ulazima i prijelazima staza preko rubnjaka isti se postavljaju polegnuto položeni ili upušteni +3 cm od asfalta. Izvode se rampe od asfalta širine min 1,0 m u nagibu do 7%.</t>
  </si>
  <si>
    <t>Znakovi (ploče) trebaju imati aluminijski okvir i foliju određenog stupnja retrorefleksije.</t>
  </si>
  <si>
    <t>Pozicije znakova date su na situaciji.</t>
  </si>
  <si>
    <t>osmerokut 2r=60 cm (znak B02)</t>
  </si>
  <si>
    <t>bijela crta puna i isprekidana širine 12 cm (H01, H02, H03, H04)</t>
  </si>
  <si>
    <t>S A D R Ž A J:</t>
  </si>
  <si>
    <t>I</t>
  </si>
  <si>
    <t>PRIPREMNI RADOVI</t>
  </si>
  <si>
    <t>II</t>
  </si>
  <si>
    <t>III</t>
  </si>
  <si>
    <t>IV</t>
  </si>
  <si>
    <t>GORNJI POSTROJ</t>
  </si>
  <si>
    <t>V</t>
  </si>
  <si>
    <t>OSTALI RADOVI</t>
  </si>
  <si>
    <t>NAPOMENA:</t>
  </si>
  <si>
    <t>1.</t>
  </si>
  <si>
    <t>m2</t>
  </si>
  <si>
    <t>2.</t>
  </si>
  <si>
    <t>3.</t>
  </si>
  <si>
    <t>4.</t>
  </si>
  <si>
    <t>m3</t>
  </si>
  <si>
    <t>5.</t>
  </si>
  <si>
    <t>UKUPNO:</t>
  </si>
  <si>
    <t>Uključen i ručni iskop kod instalacija, okana i objekata.</t>
  </si>
  <si>
    <t>Obračun po m2 zatravljene površine.</t>
  </si>
  <si>
    <t>Obračun po m3 izvedenog tampona.</t>
  </si>
  <si>
    <t>Obračun po m3 iskopanog tla u sraslom stanju.</t>
  </si>
  <si>
    <t>Napomena:</t>
  </si>
  <si>
    <t>m'</t>
  </si>
  <si>
    <t>Osiguranje radilišta i radova prometnim znakovima i oznakama, samostojećim rampama i svjetlosnim signalima koji su vidljivi danju i noću.</t>
  </si>
  <si>
    <t>Projektant:</t>
  </si>
  <si>
    <t>List:</t>
  </si>
  <si>
    <t>Datum:</t>
  </si>
  <si>
    <t xml:space="preserve">TROŠKOVNIK RADOVA </t>
  </si>
  <si>
    <t>SVEUKUPNO  kn:</t>
  </si>
  <si>
    <t>Rubnjaci trebaju biti izrađeni od visokovrijednog betona C40/50. Reške (5 mm) treba fugirati do dubine 3 cm masom za ispunu otpornu na atmosferilije, natrijev klorid, insolaciju i naftne derivate. Boja u svemu prema pigmentima (boji) rubnjaka.</t>
  </si>
  <si>
    <t>kom</t>
  </si>
  <si>
    <t>komplet</t>
  </si>
  <si>
    <t>Iskop kontrolnih prokopa vezano za potrebu utvrđivanja položaja i dubina postojećih podzemnih instalacija.</t>
  </si>
  <si>
    <t>Ovaj rad utvrđuje nadzorni inženjer na licu mjesta, a odnosi se na mjesta gdje se radi o nejasnoći u vezi podzemnih instalacija. Kontrolni prokopi provode se uz nazočnost ovlaštene osobe za pojedinu vrstu instalacija.</t>
  </si>
  <si>
    <t>Ovu stavku obračunati prema količini otkopanog i odvezenog tla na mjesnu deponiju.</t>
  </si>
  <si>
    <t>6.</t>
  </si>
  <si>
    <t xml:space="preserve">ZEMLJANI RADOVI </t>
  </si>
  <si>
    <t>Iskopani materijal (humus i zdrava zemlja) se djelomično deponira sa strane  za ponovnu upotrebu ili za odvoz.</t>
  </si>
  <si>
    <t>Broj evidencije:</t>
  </si>
  <si>
    <t>Red. br.</t>
  </si>
  <si>
    <t>Tekstualni opis stavke</t>
  </si>
  <si>
    <t>jed.             mjere</t>
  </si>
  <si>
    <t xml:space="preserve">količina </t>
  </si>
  <si>
    <t xml:space="preserve">jedinična                    cijena </t>
  </si>
  <si>
    <t xml:space="preserve">ukupna                      cijena </t>
  </si>
  <si>
    <t>Imovinsko pravna pitanja uređuje Investitor.</t>
  </si>
  <si>
    <t xml:space="preserve">Planiranje i profiliranje posteljice na potrebnu ravnost i nagibe (minimum 3-4%). Mehanička stabilizacija posteljice (CBR  min 5-8%). </t>
  </si>
  <si>
    <t>PDV 25%:</t>
  </si>
  <si>
    <t xml:space="preserve">REKAPITULACIJA TROŠKOVA </t>
  </si>
  <si>
    <t>7.</t>
  </si>
  <si>
    <t>8.</t>
  </si>
  <si>
    <t>U cijenu uključen sav rad i prijevoz, kao i potrebna sredstva za izradu iskopa.</t>
  </si>
  <si>
    <t>Dobava i doprema rubnjaka, te postava na betonsku podlogu C16/20 s 0,07 m3 betona po m' rubnjaka.</t>
  </si>
  <si>
    <t>PROMETNA SIGNALIZACIJA</t>
  </si>
  <si>
    <t>U cijenu ulazi sav rad, materijal, prijevoz i sve ostalo što je potrebno za potpuni dovršetak posla uključujući potrebna ispitivanja kakvoće materijala i rada.</t>
  </si>
  <si>
    <t>Investitor:</t>
  </si>
  <si>
    <t>Građevina:</t>
  </si>
  <si>
    <t>Izrada privremene regulacije prometa dok traju radovi na način da se preusmjerava prometni tok i da se promet kanalizira naizmjeničnim propuštanjem vozila.</t>
  </si>
  <si>
    <t xml:space="preserve">Uključena izrada crteža privremene regulacije prometa s odobrenjem nadležnih upravnih tijela. </t>
  </si>
  <si>
    <t>Obračun po kompletu.</t>
  </si>
  <si>
    <t>U cijenu ulazi sav potreban materijal, prijevoz i radna snaga, sukladno projektiranim elementima.</t>
  </si>
  <si>
    <t>Uključen sav potreban materijal, prijevoz i radna snaga na izradi, postavljanju i provedbi privremene regulacije prometa.</t>
  </si>
  <si>
    <t>Izrada zelenih površina na svim potrebnim mjestima prema projektu, dobavom, dopremom i ugradbom rastresitog humusnog tla iz otkopa ili pozajmišta. Debljina sloja 15-20 cm.</t>
  </si>
  <si>
    <t xml:space="preserve">Uključeni svi radovi, prijevoz i materijal, te usitnjavanje tla, sijanje travne smjese 3 dag po m2, ježenje, valjanje, vlaženje i održavanje do nicanja travnjaka. </t>
  </si>
  <si>
    <t xml:space="preserve">Rad mora biti obavljen u skladu s projektom, propisima, programom kontrole i osiguranja kakvoće, projektom organizacije građenja, zahtjevima nadzornog inženjera i OTU-om.
</t>
  </si>
  <si>
    <t>Prometni znakovi moraju biti izrađeni i postavljeni u svemu prema “Pravilniku o prometnim znakovima, signalizaciji i opremi na cestama” i pripadnim normama.</t>
  </si>
  <si>
    <t>Izvlačenje reflektirajućih crta i oznaka na kolniku. Ovaj rad obuhvaća izradu oznaka na kolniku za reguliranje prometa koje su definirane Pravilnikom i OTU-om.</t>
  </si>
  <si>
    <t>B. Premužić, dipl.ing.građ.</t>
  </si>
  <si>
    <t>Blaženko Premužić, dipl.ing.građ.</t>
  </si>
  <si>
    <t>ZEMLJANI RADOVI</t>
  </si>
  <si>
    <t>Sve radove izvesti prema Zakonu o normizaciji, Hrvatskim normama i Općim tehničkim uvjetima za radove na cestama.</t>
  </si>
  <si>
    <t>Rezanje asfalta debljine do 12 cm na mjestima asfaltiranih kolnih ulaza, te na mjestima spojeva nove i postojeće asfaltne konstrukcije.</t>
  </si>
  <si>
    <t>Prijevoz iskopanog tla. Utovar i odvoz građevinskog otpada do građevine za zbrinjavanje građevinskog otpada koju osigurava Izvođač radova, te njegovo propisno zbrinjavanje. Obračun po m3 odvezenog i zbrinutog materijala u sraslom stanju.</t>
  </si>
  <si>
    <t>Izrada, dobava, doprema i postava novih prometnih znakova na aluminijskim ili pocinčanim stupovima u betonskom temelju, prema specifikaciji.</t>
  </si>
  <si>
    <t>stop crta i crta pravo prvenstva š=50cm (H14,H15)</t>
  </si>
  <si>
    <t>Detekcija i iskolčenje postojećih podzemnih instalacija na mjestima križanja ili paralelnog vođenja. Obračun prema stvarnim dužinama korisnika odnosno vlasnika instalacija.</t>
  </si>
  <si>
    <t>raslinje, trava, grmlje s korijenjem</t>
  </si>
  <si>
    <t>Čišćenje terena u pojasu građenja od raslinja, grmlja, živice, eventualnih drveća s panjevima i korjenjem, te drugih elemenata koji smetaju. Utovar i odvoz na deponiju koju osigurava Izvođač radova, te njihovo propisno zbrinjavanje. Obračun po m2 očišćene površine. Odrediti na licu mjesta.</t>
  </si>
  <si>
    <t xml:space="preserve">Frezanje (rušenje) postojećeg asfalta nakon rezanja na svim potrebnim mjestima. U cijenu uračunati  utovar i odvoz do građevine za zbrinjavanje građevinskog otpada koju osigurava Izvođač radova, te njegovo propisno zbrinjavanje.   </t>
  </si>
  <si>
    <t>TR-64/22</t>
  </si>
  <si>
    <r>
      <t>Investitor:</t>
    </r>
    <r>
      <rPr>
        <sz val="9"/>
        <rFont val="Arial CE"/>
        <family val="0"/>
      </rPr>
      <t xml:space="preserve">  OPĆINA MARUŠEVEC</t>
    </r>
  </si>
  <si>
    <t xml:space="preserve">            Maruševec 6, 42243 Maruševec</t>
  </si>
  <si>
    <t>OPĆINA MARUŠEVEC</t>
  </si>
  <si>
    <t>Maruševec 6, 42243 Maruševec</t>
  </si>
  <si>
    <t>Oznaka projekta: TR-64/22</t>
  </si>
  <si>
    <t>Varaždin, studeni 2022.</t>
  </si>
  <si>
    <t>ZEMLJANI RADOVI - DONJI POSTROJ</t>
  </si>
  <si>
    <t>jed.        mjere</t>
  </si>
  <si>
    <t>Rezanje asfalta debljine do 10 cm na mjestu spoja nove i postojeće asfaltne konstrukcije.</t>
  </si>
  <si>
    <t xml:space="preserve">Razbijanje (rušenje) asfalta nakon rezanja na svim potrebnim mjestima. U cijenu uračunati  utovar i odvoz do građevine za zbrinjavanje građevinskog otpada koju osigurava Izvođač radova, te njegovo propisno zbrinjavanje.   </t>
  </si>
  <si>
    <t xml:space="preserve">Detekcija i iskolčenje postojećih instalacija na mjestu izvođenja radova. Obračun prema stvarnim dužinama iskolčenja korisnika odnosno vlasnika instalacija.  </t>
  </si>
  <si>
    <t>Planiranje i porezivanje postojeće ceste grejderom. U cijenu uključen sav potreban materijal, prijevoz i rad.</t>
  </si>
  <si>
    <t>U cijenu uključen sav rad, prijevoz, kao i potrebna sredstva za izradu iskopa.</t>
  </si>
  <si>
    <t>Uključen i ručni iskop kod eventualnih instalacija.</t>
  </si>
  <si>
    <t>(prema 2-01, 2-02 i 2-02.3 OTU)</t>
  </si>
  <si>
    <t xml:space="preserve">Planiranje i profiliranje posteljice na potrebnu ravnost i nagibe (min 4%). Mehanička stabilizacija posteljice (CBR  min 5-8%). </t>
  </si>
  <si>
    <t>(prema 2-10 OTU)</t>
  </si>
  <si>
    <t>Nasipavanje smije započeti tek kada nadzorni inženjer preuzme podlogu bankine.</t>
  </si>
  <si>
    <t xml:space="preserve">U ovaj rad su uključeni sav potreban materijal, prijevoz i rad potreban za izradu bankina. </t>
  </si>
  <si>
    <t>Dobava i doprema šljunčanog ili tucaničkog materijala 0/63 mm kvalitetnog sastava, te ugradba za donji nosivi sloj (tampon) kolničke konstrukcije u debljini 30 cm na kolnim površinama.</t>
  </si>
  <si>
    <t>Potrebna zbijenost Me min=60 MN/m2.</t>
  </si>
  <si>
    <t>(prema 5-01 OTU)</t>
  </si>
  <si>
    <t>Čišćenje asfaltne konstrukcije, te štrcanje bitumenskom emulzijom na mjestima spojeva i presvlačenja  asfaltbetonom (0,30 kg/m2).</t>
  </si>
  <si>
    <t>Izrada, dobava, doprema i ugradnja asfaltne mješavine od AC 16 surf 50/70 AG4 M4, za nosivo-habajući sloj asfalta u debljini 6 cm na kolnim površinama, u uvaljanom stanju.</t>
  </si>
  <si>
    <t>AC 16 surf 50/70 AG4 M4, d=6 cm</t>
  </si>
  <si>
    <t xml:space="preserve">Uređenje postojećih prilaza na projektiranu cestu makadamom. U cijenu uključiti sav rad i potrebna sredstva kao i dobavu, dopremu i ugradnju svog potrebnog materijala prema važećim standardima i normativima za tu vrstu radova. </t>
  </si>
  <si>
    <t>makadam 0/16 mm, d=10-20 cm</t>
  </si>
  <si>
    <t>Izrada, dobava, doprema i postava novih prometnih znakova na aluminijskim ili pocinčanim stupovima u betonskom temelju.</t>
  </si>
  <si>
    <t>Prometni znakovi izrađeni i postavljeni u svemu prema “Pravilniku o prometnim znakovima, signalizaciji i opremi na cestama” NN 92/19 i pripadnim normama.</t>
  </si>
  <si>
    <t>Znakovi trebaju imati aluminijsku ploču i (prema Pravilniku) retroreflektirajuću foliju.</t>
  </si>
  <si>
    <t>SADRŽAJ:</t>
  </si>
  <si>
    <t>PDV:</t>
  </si>
  <si>
    <r>
      <t xml:space="preserve">Izrada bankina od drobljenog kamenog materijala (0/8) stabiliziranog cementom (100 kg PC/m3 agregata), širine 0,5 m, u sloju od 10 cm, u zbijenom stanju  Ms </t>
    </r>
    <r>
      <rPr>
        <sz val="10"/>
        <rFont val="Symbol"/>
        <family val="1"/>
      </rPr>
      <t>³</t>
    </r>
    <r>
      <rPr>
        <sz val="10"/>
        <rFont val="Arial"/>
        <family val="2"/>
      </rPr>
      <t xml:space="preserve"> 40 MN/m²  (O.T.U. I. 2.16.1.).</t>
    </r>
  </si>
  <si>
    <t>Izrada, dobava, doprema i ugradnja bitumenizirane asfaltne mješavine od AC 16 surf 50/70 AG4 M4, u debljini 6 cm za oblikovanje žljebastog rigola ("mulde") širine 50 cm i dubine 8 cm, u uvaljanom stanju.</t>
  </si>
  <si>
    <t>Širina asfalta ceste iznosi 3,00 m.</t>
  </si>
  <si>
    <t>Iskolčenje zahvata s osiguranjem i obilježavanjem istih za sve faze izvođenja radova.</t>
  </si>
  <si>
    <t>Rušenje betonske glave propusta. Utovar i odvoz do građevine za zbrinjavanje građevinskog otpada koju osigurava Izvođač radova, te njegovo propisno zbrinjavanje.</t>
  </si>
  <si>
    <t>Široki iskop tla “C" kategorije i postojećeg terena za novu konstrukciju raskrižja.</t>
  </si>
  <si>
    <t>Dobava i doprema šljunčanog ili tucaničkog materijala 0/63 mm kvalitetnog sastava, te ugradba za donji nosivi sloj (tampon) u debljini 40 cm na raskrižju.</t>
  </si>
  <si>
    <t>Izrada, dobava, doprema i ugradnja asfaltne mješavine od AC 16 surf 50/70 AG4 M4, za nosivo-habajući sloj asfalta u debljini 6 cm na kolnim površinama raskrižja, u uvaljanom stanju.</t>
  </si>
  <si>
    <t>d.</t>
  </si>
  <si>
    <t>Čišćenje terena u pojasu građenja od raslinja, trave, grmlja, živice, drveća s panjevima i korijenjem, te drugih  elemenata koji smetaju. Utovar i odvoz na deponiju koju osigurava Izvođač radova, te njihovo propisno zbrinjavanje. Obračun po m2 očišćene površine. Odrediti na licu mjesta.</t>
  </si>
  <si>
    <t>drveće i panjevi s korijenjem</t>
  </si>
  <si>
    <t>Iskop humusa debljine 20-30 cm do zdravog temeljnog tla i škarpiranje pokosa za proširenje nerazvrstane ceste.</t>
  </si>
  <si>
    <t>Izrada nosivog nasipa od miješanog kamenog ili šljunčanog materijala 0/100 mm. Uključeno uređenje temeljnog tla mehaničkim zbijanjem-valjanjem. Ugradnja nasipanog materijala u slojevima uz potrebno zbijanje i kontrolu zbijenosti i nosivosti. Obračun po m3 ugrađenog i zbijenog nasipa. Potrebna zbijenost nasipa Me=40 MN/m2.  
HRN U.E1.010</t>
  </si>
  <si>
    <t>Izrada zelenih površina na kosinama i na svim potrebnim mjestima, dobavom, dopremom i ugradbom rastresitog humusnog tla iz otkopa ili pozajmišta. Debljina sloja 15-20 cm.</t>
  </si>
  <si>
    <t>Široki iskop tla “C" kategorije i postojećeg terena za novu konstrukciju (tampon) na mjestima kolnih ulaza i uklopa. Izvođač je dužan dati jedinstvenu cijenu za iskop materijala na osnovu vlastite procjene kategorije materijala uvid.</t>
  </si>
  <si>
    <t>Obuhvaćeno asfaltiranje ceste duljine 270,00 m, mulda i cementno stabilizirana bankina.</t>
  </si>
  <si>
    <t>betonska glava propusta</t>
  </si>
  <si>
    <t>Potrebna zbijenost iznosi Me min=100 MN/m2.</t>
  </si>
  <si>
    <t>žljebasti rigol - "mulda"</t>
  </si>
  <si>
    <t>Produžetak postojećeg armirano-betonskog propusta promjera 40 cm. Stavka obuhvaća nabavu i prijevoz svog potrebnog materijala te sve potrebne radove, uključivo potreban iskop, izradu podloge i obloge propusta, armaturu, ugradnju cijevi i izradu završne okomite AB glave. Obračun po m' izvedenog AB propusta.</t>
  </si>
  <si>
    <t>05.2023.</t>
  </si>
  <si>
    <t>Varaždin, svibanj 2023.</t>
  </si>
  <si>
    <t>okrugli 2r=60 cm (znak B04)</t>
  </si>
  <si>
    <t>pravokutnik 30x100 cm (znak K05)</t>
  </si>
  <si>
    <t>okrugli 2r=60 cm (znak B47)</t>
  </si>
  <si>
    <t>strelica lijevo (H23)</t>
  </si>
  <si>
    <t>strelica ravno (H22)</t>
  </si>
  <si>
    <t>strelica desno (H24)</t>
  </si>
  <si>
    <t>e.</t>
  </si>
  <si>
    <t>SVEUKUPNO  EUR:</t>
  </si>
  <si>
    <r>
      <t>Građevina:</t>
    </r>
    <r>
      <rPr>
        <sz val="8"/>
        <rFont val="Arial CE"/>
        <family val="0"/>
      </rPr>
      <t xml:space="preserve">     </t>
    </r>
    <r>
      <rPr>
        <sz val="9"/>
        <rFont val="Arial CE"/>
        <family val="0"/>
      </rPr>
      <t>UREĐENJE RASKRIŽJA KOD SAJMIŠTA</t>
    </r>
  </si>
  <si>
    <t xml:space="preserve">                 I PUTA U MARUŠEVCU</t>
  </si>
  <si>
    <t xml:space="preserve">UREĐENJE RASKRIŽJA KOD SAJMIŠTA </t>
  </si>
  <si>
    <t>I PUTA U MARUŠEVCU</t>
  </si>
  <si>
    <t>TROŠKOVNIK UREĐENJA RASKRIŽJA KOD SAJMIŠTA</t>
  </si>
  <si>
    <t>Obuhvaćeno uređenje raskrižja kod sajmišta</t>
  </si>
  <si>
    <t>UREĐENJE RASKRIŽJA KOD SAJMIŠTA</t>
  </si>
  <si>
    <t>TROŠKOVNIK UREĐENJA PUTA U MARUŠEVCU</t>
  </si>
  <si>
    <t>RASKRIŽJE KOD SAJMIŠTA</t>
  </si>
  <si>
    <t>PUT U MARUŠEVCU</t>
  </si>
  <si>
    <t>Naziv ponuditelja:</t>
  </si>
  <si>
    <t>Adresa:</t>
  </si>
  <si>
    <t>OIB:</t>
  </si>
  <si>
    <t>Potpis i pečat ponuditelja:</t>
  </si>
  <si>
    <t>_________________________________________________________________________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</si>
</sst>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"/>
    <numFmt numFmtId="185" formatCode="0.000"/>
    <numFmt numFmtId="186" formatCode="0;\-0;;@"/>
    <numFmt numFmtId="187" formatCode="0;0;;@"/>
  </numFmts>
  <fonts count="56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i/>
      <sz val="10"/>
      <name val="Arial CE"/>
      <family val="2"/>
    </font>
    <font>
      <sz val="9"/>
      <name val="Arial CE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10"/>
      <name val="Arial CE"/>
      <family val="2"/>
    </font>
    <font>
      <sz val="10"/>
      <color indexed="10"/>
      <name val="Arial"/>
      <family val="0"/>
    </font>
    <font>
      <b/>
      <sz val="12"/>
      <name val="Arial CE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 CE"/>
      <family val="0"/>
    </font>
    <font>
      <b/>
      <sz val="11"/>
      <name val="Arial"/>
      <family val="2"/>
    </font>
    <font>
      <b/>
      <sz val="14"/>
      <name val="Arial CE"/>
      <family val="0"/>
    </font>
    <font>
      <sz val="8"/>
      <name val="Arial CE"/>
      <family val="0"/>
    </font>
    <font>
      <sz val="10"/>
      <name val="Helv"/>
      <family val="0"/>
    </font>
    <font>
      <sz val="11"/>
      <name val="Arial CE"/>
      <family val="2"/>
    </font>
    <font>
      <sz val="10"/>
      <name val="Symbol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0" fillId="0" borderId="0">
      <alignment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/>
    </xf>
    <xf numFmtId="0" fontId="0" fillId="0" borderId="0" xfId="0" applyFill="1" applyAlignment="1">
      <alignment horizontal="left"/>
    </xf>
    <xf numFmtId="0" fontId="9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justify" vertical="justify" wrapText="1"/>
    </xf>
    <xf numFmtId="0" fontId="2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justify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Alignment="1">
      <alignment/>
    </xf>
    <xf numFmtId="4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2" fontId="10" fillId="0" borderId="0" xfId="0" applyNumberFormat="1" applyFont="1" applyFill="1" applyAlignment="1">
      <alignment horizontal="right"/>
    </xf>
    <xf numFmtId="0" fontId="9" fillId="0" borderId="1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left"/>
    </xf>
    <xf numFmtId="0" fontId="10" fillId="0" borderId="0" xfId="0" applyFont="1" applyFill="1" applyBorder="1" applyAlignment="1">
      <alignment horizontal="center" vertical="top"/>
    </xf>
    <xf numFmtId="0" fontId="0" fillId="0" borderId="0" xfId="0" applyFill="1" applyAlignment="1" quotePrefix="1">
      <alignment horizontal="left"/>
    </xf>
    <xf numFmtId="0" fontId="5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10" fillId="0" borderId="12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10" fillId="0" borderId="13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horizontal="center"/>
    </xf>
    <xf numFmtId="2" fontId="10" fillId="0" borderId="14" xfId="0" applyNumberFormat="1" applyFont="1" applyFill="1" applyBorder="1" applyAlignment="1">
      <alignment horizontal="right"/>
    </xf>
    <xf numFmtId="0" fontId="10" fillId="0" borderId="14" xfId="0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justify" vertical="top" wrapText="1"/>
    </xf>
    <xf numFmtId="0" fontId="0" fillId="0" borderId="0" xfId="0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 wrapText="1"/>
    </xf>
    <xf numFmtId="1" fontId="1" fillId="0" borderId="0" xfId="0" applyNumberFormat="1" applyFont="1" applyAlignment="1">
      <alignment horizontal="right"/>
    </xf>
    <xf numFmtId="0" fontId="12" fillId="0" borderId="0" xfId="0" applyFont="1" applyFill="1" applyAlignment="1">
      <alignment vertical="top" wrapText="1"/>
    </xf>
    <xf numFmtId="4" fontId="1" fillId="0" borderId="0" xfId="0" applyNumberFormat="1" applyFont="1" applyAlignment="1">
      <alignment/>
    </xf>
    <xf numFmtId="0" fontId="0" fillId="0" borderId="0" xfId="0" applyFont="1" applyFill="1" applyAlignment="1">
      <alignment horizontal="justify" vertical="top" wrapText="1"/>
    </xf>
    <xf numFmtId="2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83" fontId="1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justify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2" fontId="9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" fillId="0" borderId="0" xfId="0" applyFont="1" applyAlignment="1">
      <alignment horizontal="justify" wrapText="1"/>
    </xf>
    <xf numFmtId="4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4" fontId="13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60" applyNumberFormat="1" applyFont="1" applyBorder="1" applyAlignment="1">
      <alignment horizontal="right"/>
    </xf>
    <xf numFmtId="0" fontId="1" fillId="0" borderId="0" xfId="0" applyNumberFormat="1" applyFont="1" applyFill="1" applyAlignment="1">
      <alignment horizontal="justify" vertical="top" wrapText="1"/>
    </xf>
    <xf numFmtId="0" fontId="1" fillId="0" borderId="0" xfId="0" applyFont="1" applyBorder="1" applyAlignment="1">
      <alignment/>
    </xf>
    <xf numFmtId="0" fontId="0" fillId="0" borderId="0" xfId="0" applyFont="1" applyFill="1" applyAlignment="1">
      <alignment horizontal="left"/>
    </xf>
    <xf numFmtId="0" fontId="15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justify" vertical="top" wrapText="1"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 horizontal="right"/>
    </xf>
    <xf numFmtId="0" fontId="0" fillId="0" borderId="0" xfId="0" applyFont="1" applyAlignment="1">
      <alignment vertical="top" wrapText="1"/>
    </xf>
    <xf numFmtId="4" fontId="1" fillId="0" borderId="0" xfId="0" applyNumberFormat="1" applyFont="1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49" fontId="1" fillId="0" borderId="0" xfId="0" applyNumberFormat="1" applyFont="1" applyAlignment="1">
      <alignment horizontal="center" vertical="top"/>
    </xf>
    <xf numFmtId="4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justify" vertical="justify" wrapText="1"/>
    </xf>
    <xf numFmtId="49" fontId="1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center" vertical="top"/>
    </xf>
    <xf numFmtId="0" fontId="2" fillId="0" borderId="0" xfId="0" applyFont="1" applyAlignment="1">
      <alignment wrapText="1"/>
    </xf>
    <xf numFmtId="0" fontId="9" fillId="0" borderId="0" xfId="0" applyNumberFormat="1" applyFont="1" applyFill="1" applyAlignment="1">
      <alignment horizontal="center" vertical="top"/>
    </xf>
    <xf numFmtId="49" fontId="0" fillId="0" borderId="0" xfId="0" applyNumberFormat="1" applyFont="1" applyFill="1" applyAlignment="1">
      <alignment horizontal="center" vertical="top"/>
    </xf>
    <xf numFmtId="49" fontId="10" fillId="0" borderId="0" xfId="0" applyNumberFormat="1" applyFont="1" applyFill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12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11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9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center" vertical="top"/>
    </xf>
    <xf numFmtId="0" fontId="0" fillId="0" borderId="0" xfId="0" applyFont="1" applyAlignment="1">
      <alignment horizontal="center" vertical="top"/>
    </xf>
    <xf numFmtId="4" fontId="1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justify" vertical="top" wrapText="1"/>
    </xf>
    <xf numFmtId="0" fontId="1" fillId="0" borderId="13" xfId="0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0" fillId="0" borderId="0" xfId="0" applyAlignment="1">
      <alignment horizontal="center" vertical="top"/>
    </xf>
    <xf numFmtId="0" fontId="15" fillId="0" borderId="0" xfId="0" applyFont="1" applyAlignment="1">
      <alignment vertical="top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0" fontId="2" fillId="0" borderId="0" xfId="0" applyFont="1" applyAlignment="1">
      <alignment horizontal="justify" vertical="justify" wrapText="1"/>
    </xf>
    <xf numFmtId="0" fontId="5" fillId="0" borderId="0" xfId="0" applyFont="1" applyAlignment="1">
      <alignment vertical="top" wrapText="1"/>
    </xf>
    <xf numFmtId="0" fontId="0" fillId="0" borderId="12" xfId="0" applyBorder="1" applyAlignment="1">
      <alignment horizontal="center" vertical="top"/>
    </xf>
    <xf numFmtId="0" fontId="0" fillId="0" borderId="12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right"/>
    </xf>
    <xf numFmtId="0" fontId="0" fillId="0" borderId="12" xfId="0" applyBorder="1" applyAlignment="1">
      <alignment/>
    </xf>
    <xf numFmtId="4" fontId="4" fillId="0" borderId="12" xfId="0" applyNumberFormat="1" applyFont="1" applyBorder="1" applyAlignment="1">
      <alignment/>
    </xf>
    <xf numFmtId="0" fontId="0" fillId="0" borderId="13" xfId="0" applyBorder="1" applyAlignment="1">
      <alignment horizontal="center" vertical="top"/>
    </xf>
    <xf numFmtId="0" fontId="0" fillId="0" borderId="13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right"/>
    </xf>
    <xf numFmtId="0" fontId="0" fillId="0" borderId="13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4" xfId="0" applyBorder="1" applyAlignment="1">
      <alignment horizontal="center" vertical="top"/>
    </xf>
    <xf numFmtId="0" fontId="4" fillId="0" borderId="14" xfId="0" applyFont="1" applyBorder="1" applyAlignment="1">
      <alignment vertical="top" wrapText="1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right"/>
    </xf>
    <xf numFmtId="0" fontId="0" fillId="0" borderId="14" xfId="0" applyBorder="1" applyAlignment="1">
      <alignment/>
    </xf>
    <xf numFmtId="4" fontId="4" fillId="0" borderId="14" xfId="0" applyNumberFormat="1" applyFont="1" applyBorder="1" applyAlignment="1">
      <alignment/>
    </xf>
    <xf numFmtId="0" fontId="0" fillId="0" borderId="15" xfId="0" applyBorder="1" applyAlignment="1">
      <alignment horizontal="center" vertical="top"/>
    </xf>
    <xf numFmtId="0" fontId="0" fillId="0" borderId="15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right"/>
    </xf>
    <xf numFmtId="0" fontId="0" fillId="0" borderId="15" xfId="0" applyBorder="1" applyAlignment="1">
      <alignment/>
    </xf>
    <xf numFmtId="4" fontId="4" fillId="0" borderId="15" xfId="0" applyNumberFormat="1" applyFont="1" applyBorder="1" applyAlignment="1">
      <alignment/>
    </xf>
    <xf numFmtId="0" fontId="21" fillId="0" borderId="0" xfId="0" applyFont="1" applyAlignment="1">
      <alignment vertical="top" wrapText="1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left" vertical="center" wrapText="1"/>
    </xf>
    <xf numFmtId="0" fontId="6" fillId="0" borderId="16" xfId="0" applyFont="1" applyFill="1" applyBorder="1" applyAlignment="1">
      <alignment horizontal="left" vertical="top"/>
    </xf>
    <xf numFmtId="0" fontId="14" fillId="0" borderId="17" xfId="0" applyFont="1" applyFill="1" applyBorder="1" applyAlignment="1">
      <alignment horizontal="left" vertical="top"/>
    </xf>
    <xf numFmtId="0" fontId="6" fillId="0" borderId="17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15" fillId="0" borderId="0" xfId="0" applyFont="1" applyAlignment="1">
      <alignment horizontal="left" vertical="top" wrapText="1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 vertical="justify" wrapText="1"/>
    </xf>
    <xf numFmtId="0" fontId="3" fillId="0" borderId="13" xfId="0" applyFont="1" applyFill="1" applyBorder="1" applyAlignment="1">
      <alignment horizontal="left" vertical="justify" wrapText="1"/>
    </xf>
    <xf numFmtId="0" fontId="6" fillId="0" borderId="16" xfId="0" applyFont="1" applyFill="1" applyBorder="1" applyAlignment="1">
      <alignment horizontal="left" vertical="justify" wrapText="1"/>
    </xf>
    <xf numFmtId="0" fontId="17" fillId="0" borderId="17" xfId="0" applyFont="1" applyFill="1" applyBorder="1" applyAlignment="1">
      <alignment horizontal="left" vertical="justify" wrapText="1"/>
    </xf>
    <xf numFmtId="0" fontId="1" fillId="0" borderId="0" xfId="0" applyFont="1" applyAlignment="1">
      <alignment horizontal="justify" vertical="center" wrapText="1"/>
    </xf>
    <xf numFmtId="0" fontId="0" fillId="0" borderId="18" xfId="0" applyFont="1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20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20" xfId="0" applyFont="1" applyBorder="1" applyAlignment="1">
      <alignment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4" fontId="8" fillId="0" borderId="0" xfId="0" applyNumberFormat="1" applyFont="1" applyAlignment="1">
      <alignment horizontal="right" wrapText="1"/>
    </xf>
    <xf numFmtId="0" fontId="0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66825" y="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" name="Freeform 2"/>
        <xdr:cNvSpPr>
          <a:spLocks/>
        </xdr:cNvSpPr>
      </xdr:nvSpPr>
      <xdr:spPr>
        <a:xfrm>
          <a:off x="57150" y="0"/>
          <a:ext cx="9429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3" name="Freeform 3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Freeform 4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5" name="Freeform 5"/>
        <xdr:cNvSpPr>
          <a:spLocks/>
        </xdr:cNvSpPr>
      </xdr:nvSpPr>
      <xdr:spPr>
        <a:xfrm>
          <a:off x="285750" y="0"/>
          <a:ext cx="4857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6" name="Freeform 6"/>
        <xdr:cNvSpPr>
          <a:spLocks/>
        </xdr:cNvSpPr>
      </xdr:nvSpPr>
      <xdr:spPr>
        <a:xfrm>
          <a:off x="8001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7" name="Freeform 7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8" name="Freeform 8"/>
        <xdr:cNvSpPr>
          <a:spLocks/>
        </xdr:cNvSpPr>
      </xdr:nvSpPr>
      <xdr:spPr>
        <a:xfrm>
          <a:off x="276225" y="0"/>
          <a:ext cx="5048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9" name="Freeform 9"/>
        <xdr:cNvSpPr>
          <a:spLocks/>
        </xdr:cNvSpPr>
      </xdr:nvSpPr>
      <xdr:spPr>
        <a:xfrm>
          <a:off x="7905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47775" y="0"/>
          <a:ext cx="565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" name="Freeform 4"/>
        <xdr:cNvSpPr>
          <a:spLocks/>
        </xdr:cNvSpPr>
      </xdr:nvSpPr>
      <xdr:spPr>
        <a:xfrm>
          <a:off x="57150" y="0"/>
          <a:ext cx="92392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3" name="Freeform 5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Freeform 6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5" name="Freeform 7"/>
        <xdr:cNvSpPr>
          <a:spLocks/>
        </xdr:cNvSpPr>
      </xdr:nvSpPr>
      <xdr:spPr>
        <a:xfrm>
          <a:off x="285750" y="0"/>
          <a:ext cx="46672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6" name="Freeform 8"/>
        <xdr:cNvSpPr>
          <a:spLocks/>
        </xdr:cNvSpPr>
      </xdr:nvSpPr>
      <xdr:spPr>
        <a:xfrm>
          <a:off x="78105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7" name="Freeform 9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8" name="Freeform 10"/>
        <xdr:cNvSpPr>
          <a:spLocks/>
        </xdr:cNvSpPr>
      </xdr:nvSpPr>
      <xdr:spPr>
        <a:xfrm>
          <a:off x="276225" y="0"/>
          <a:ext cx="48577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9" name="Freeform 11"/>
        <xdr:cNvSpPr>
          <a:spLocks/>
        </xdr:cNvSpPr>
      </xdr:nvSpPr>
      <xdr:spPr>
        <a:xfrm>
          <a:off x="77152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47775" y="0"/>
          <a:ext cx="565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" name="Freeform 4"/>
        <xdr:cNvSpPr>
          <a:spLocks/>
        </xdr:cNvSpPr>
      </xdr:nvSpPr>
      <xdr:spPr>
        <a:xfrm>
          <a:off x="57150" y="0"/>
          <a:ext cx="92392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3" name="Freeform 5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Freeform 6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5" name="Freeform 7"/>
        <xdr:cNvSpPr>
          <a:spLocks/>
        </xdr:cNvSpPr>
      </xdr:nvSpPr>
      <xdr:spPr>
        <a:xfrm>
          <a:off x="285750" y="0"/>
          <a:ext cx="46672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6" name="Freeform 8"/>
        <xdr:cNvSpPr>
          <a:spLocks/>
        </xdr:cNvSpPr>
      </xdr:nvSpPr>
      <xdr:spPr>
        <a:xfrm>
          <a:off x="78105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7" name="Freeform 9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8" name="Freeform 10"/>
        <xdr:cNvSpPr>
          <a:spLocks/>
        </xdr:cNvSpPr>
      </xdr:nvSpPr>
      <xdr:spPr>
        <a:xfrm>
          <a:off x="276225" y="0"/>
          <a:ext cx="48577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9" name="Freeform 11"/>
        <xdr:cNvSpPr>
          <a:spLocks/>
        </xdr:cNvSpPr>
      </xdr:nvSpPr>
      <xdr:spPr>
        <a:xfrm>
          <a:off x="77152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3"/>
  <sheetViews>
    <sheetView showZeros="0" tabSelected="1" view="pageBreakPreview" zoomScaleSheetLayoutView="100" workbookViewId="0" topLeftCell="A28">
      <selection activeCell="C52" sqref="C52"/>
    </sheetView>
  </sheetViews>
  <sheetFormatPr defaultColWidth="9.140625" defaultRowHeight="12.75"/>
  <cols>
    <col min="1" max="1" width="10.57421875" style="29" customWidth="1"/>
    <col min="2" max="2" width="42.28125" style="81" customWidth="1"/>
    <col min="3" max="3" width="7.28125" style="36" customWidth="1"/>
    <col min="4" max="4" width="9.28125" style="37" customWidth="1"/>
    <col min="5" max="5" width="13.57421875" style="30" customWidth="1"/>
    <col min="6" max="6" width="13.57421875" style="5" customWidth="1"/>
    <col min="7" max="7" width="7.8515625" style="5" customWidth="1"/>
    <col min="8" max="8" width="75.421875" style="7" customWidth="1"/>
    <col min="9" max="16384" width="9.140625" style="5" customWidth="1"/>
  </cols>
  <sheetData>
    <row r="1" spans="1:8" s="1" customFormat="1" ht="12.75" customHeight="1">
      <c r="A1" s="220" t="s">
        <v>154</v>
      </c>
      <c r="B1" s="221"/>
      <c r="C1" s="218" t="s">
        <v>50</v>
      </c>
      <c r="D1" s="218"/>
      <c r="E1" s="218"/>
      <c r="F1" s="2" t="s">
        <v>37</v>
      </c>
      <c r="G1" s="3"/>
      <c r="H1" s="4"/>
    </row>
    <row r="2" spans="1:7" ht="12.75" customHeight="1">
      <c r="A2" s="222" t="s">
        <v>155</v>
      </c>
      <c r="B2" s="223"/>
      <c r="C2" s="213" t="s">
        <v>91</v>
      </c>
      <c r="D2" s="213"/>
      <c r="E2" s="213"/>
      <c r="F2" s="6"/>
      <c r="G2" s="1"/>
    </row>
    <row r="3" spans="1:7" ht="12.75" customHeight="1">
      <c r="A3" s="220" t="s">
        <v>92</v>
      </c>
      <c r="B3" s="221"/>
      <c r="C3" s="219" t="s">
        <v>36</v>
      </c>
      <c r="D3" s="219"/>
      <c r="E3" s="219"/>
      <c r="F3" s="2" t="s">
        <v>38</v>
      </c>
      <c r="G3" s="1"/>
    </row>
    <row r="4" spans="1:7" ht="12.75" customHeight="1">
      <c r="A4" s="211" t="s">
        <v>93</v>
      </c>
      <c r="B4" s="212"/>
      <c r="C4" s="213" t="s">
        <v>79</v>
      </c>
      <c r="D4" s="213"/>
      <c r="E4" s="213"/>
      <c r="F4" s="6" t="s">
        <v>144</v>
      </c>
      <c r="G4" s="1"/>
    </row>
    <row r="5" spans="1:7" ht="12.75">
      <c r="A5" s="8"/>
      <c r="C5" s="10"/>
      <c r="D5" s="11"/>
      <c r="E5" s="12"/>
      <c r="F5" s="1"/>
      <c r="G5" s="1"/>
    </row>
    <row r="6" spans="1:7" ht="12.75">
      <c r="A6" s="8"/>
      <c r="B6" s="13"/>
      <c r="C6" s="10"/>
      <c r="D6" s="11"/>
      <c r="E6" s="12"/>
      <c r="F6" s="1"/>
      <c r="G6" s="1"/>
    </row>
    <row r="7" spans="1:7" ht="12.75">
      <c r="A7" s="8"/>
      <c r="B7" s="13"/>
      <c r="C7" s="10"/>
      <c r="D7" s="11"/>
      <c r="E7" s="12"/>
      <c r="F7" s="1"/>
      <c r="G7" s="1"/>
    </row>
    <row r="8" spans="1:7" ht="13.5" customHeight="1">
      <c r="A8" s="8"/>
      <c r="C8" s="10"/>
      <c r="D8" s="11"/>
      <c r="E8" s="12"/>
      <c r="F8" s="1"/>
      <c r="G8" s="1"/>
    </row>
    <row r="9" spans="1:7" ht="13.5" customHeight="1">
      <c r="A9" s="8"/>
      <c r="B9" s="119" t="s">
        <v>67</v>
      </c>
      <c r="C9" s="10"/>
      <c r="D9" s="11"/>
      <c r="E9" s="12"/>
      <c r="F9" s="1"/>
      <c r="G9" s="1"/>
    </row>
    <row r="10" spans="1:7" ht="12.75">
      <c r="A10" s="8"/>
      <c r="B10" s="13" t="s">
        <v>94</v>
      </c>
      <c r="C10" s="10"/>
      <c r="D10" s="11"/>
      <c r="E10" s="12"/>
      <c r="F10" s="1"/>
      <c r="G10" s="1"/>
    </row>
    <row r="11" spans="1:7" ht="14.25" customHeight="1">
      <c r="A11" s="8"/>
      <c r="B11" s="135" t="s">
        <v>95</v>
      </c>
      <c r="C11" s="10"/>
      <c r="D11" s="11"/>
      <c r="E11" s="12"/>
      <c r="F11" s="1"/>
      <c r="G11" s="1"/>
    </row>
    <row r="12" spans="1:7" ht="15" customHeight="1">
      <c r="A12" s="8"/>
      <c r="B12" s="214"/>
      <c r="C12" s="214"/>
      <c r="D12" s="214"/>
      <c r="E12" s="12"/>
      <c r="F12" s="1"/>
      <c r="G12" s="1"/>
    </row>
    <row r="13" spans="1:7" ht="13.5" customHeight="1">
      <c r="A13" s="8"/>
      <c r="B13" s="5"/>
      <c r="C13" s="5"/>
      <c r="D13" s="5"/>
      <c r="E13" s="12"/>
      <c r="F13" s="1"/>
      <c r="G13" s="1"/>
    </row>
    <row r="14" spans="1:7" ht="13.5" customHeight="1">
      <c r="A14" s="8"/>
      <c r="B14" s="5"/>
      <c r="C14" s="5"/>
      <c r="D14" s="5"/>
      <c r="E14" s="12"/>
      <c r="F14" s="1"/>
      <c r="G14" s="1"/>
    </row>
    <row r="15" spans="1:7" ht="13.5" customHeight="1">
      <c r="A15" s="8"/>
      <c r="B15" s="120" t="s">
        <v>68</v>
      </c>
      <c r="C15" s="87"/>
      <c r="D15" s="96"/>
      <c r="E15" s="12"/>
      <c r="F15" s="1"/>
      <c r="G15" s="1"/>
    </row>
    <row r="16" spans="1:7" ht="13.5" customHeight="1">
      <c r="A16" s="8"/>
      <c r="B16" s="215" t="s">
        <v>156</v>
      </c>
      <c r="C16" s="215"/>
      <c r="D16" s="215"/>
      <c r="E16" s="12"/>
      <c r="F16" s="1"/>
      <c r="G16" s="1"/>
    </row>
    <row r="17" spans="1:7" ht="12.75">
      <c r="A17" s="8"/>
      <c r="B17" s="150" t="s">
        <v>157</v>
      </c>
      <c r="C17" s="150"/>
      <c r="D17" s="150"/>
      <c r="E17" s="12"/>
      <c r="F17" s="1"/>
      <c r="G17" s="1"/>
    </row>
    <row r="18" spans="1:7" ht="12.75">
      <c r="A18" s="8"/>
      <c r="B18" s="13"/>
      <c r="C18" s="10"/>
      <c r="D18" s="11"/>
      <c r="E18" s="12"/>
      <c r="F18" s="1"/>
      <c r="G18" s="1"/>
    </row>
    <row r="19" spans="1:7" ht="12.75">
      <c r="A19" s="8"/>
      <c r="B19" s="13"/>
      <c r="C19" s="10"/>
      <c r="D19" s="11"/>
      <c r="E19" s="12"/>
      <c r="F19" s="1"/>
      <c r="G19" s="1"/>
    </row>
    <row r="20" spans="1:7" ht="13.5" customHeight="1">
      <c r="A20" s="8"/>
      <c r="B20" s="121"/>
      <c r="C20" s="10"/>
      <c r="D20" s="11"/>
      <c r="E20" s="12"/>
      <c r="F20" s="1"/>
      <c r="G20" s="1"/>
    </row>
    <row r="21" spans="1:7" ht="13.5" customHeight="1">
      <c r="A21" s="8"/>
      <c r="B21" s="13"/>
      <c r="C21" s="10"/>
      <c r="D21" s="11"/>
      <c r="E21" s="12"/>
      <c r="F21" s="1"/>
      <c r="G21" s="1"/>
    </row>
    <row r="22" spans="1:7" ht="18" customHeight="1">
      <c r="A22" s="8"/>
      <c r="B22" s="217"/>
      <c r="C22" s="217"/>
      <c r="D22" s="217"/>
      <c r="E22" s="12"/>
      <c r="F22" s="1"/>
      <c r="G22" s="1"/>
    </row>
    <row r="23" spans="1:7" ht="12.75" customHeight="1">
      <c r="A23" s="8"/>
      <c r="B23" s="131"/>
      <c r="C23" s="131"/>
      <c r="D23" s="131"/>
      <c r="E23" s="12"/>
      <c r="F23" s="1"/>
      <c r="G23" s="1"/>
    </row>
    <row r="24" spans="1:7" ht="12.75" customHeight="1">
      <c r="A24" s="8"/>
      <c r="B24" s="120" t="s">
        <v>96</v>
      </c>
      <c r="C24" s="131"/>
      <c r="D24" s="131"/>
      <c r="E24" s="12"/>
      <c r="F24" s="1"/>
      <c r="G24" s="1"/>
    </row>
    <row r="25" spans="1:7" ht="12.75" customHeight="1">
      <c r="A25" s="8"/>
      <c r="B25" s="131"/>
      <c r="C25" s="131"/>
      <c r="D25" s="131"/>
      <c r="E25" s="12"/>
      <c r="F25" s="1"/>
      <c r="G25" s="1"/>
    </row>
    <row r="26" spans="1:7" ht="15" customHeight="1">
      <c r="A26" s="8"/>
      <c r="B26" s="5"/>
      <c r="C26" s="10"/>
      <c r="D26" s="11"/>
      <c r="E26" s="12"/>
      <c r="F26" s="1"/>
      <c r="G26" s="1"/>
    </row>
    <row r="27" spans="1:7" ht="15" customHeight="1">
      <c r="A27" s="8"/>
      <c r="C27" s="10"/>
      <c r="D27" s="11"/>
      <c r="E27" s="12"/>
      <c r="F27" s="1"/>
      <c r="G27" s="1"/>
    </row>
    <row r="28" spans="1:7" ht="12.75">
      <c r="A28" s="8"/>
      <c r="B28" s="14"/>
      <c r="C28" s="10"/>
      <c r="D28" s="11"/>
      <c r="E28" s="12"/>
      <c r="F28" s="1"/>
      <c r="G28" s="1"/>
    </row>
    <row r="29" spans="1:7" ht="12.75">
      <c r="A29" s="8"/>
      <c r="B29" s="14"/>
      <c r="C29" s="10"/>
      <c r="D29" s="11"/>
      <c r="E29" s="12"/>
      <c r="F29" s="1"/>
      <c r="G29" s="1"/>
    </row>
    <row r="30" spans="1:7" ht="21" customHeight="1">
      <c r="A30" s="8"/>
      <c r="B30" s="216" t="s">
        <v>158</v>
      </c>
      <c r="C30" s="216"/>
      <c r="D30" s="216"/>
      <c r="E30" s="216"/>
      <c r="F30" s="216"/>
      <c r="G30" s="1"/>
    </row>
    <row r="31" spans="1:7" ht="12.75">
      <c r="A31" s="8"/>
      <c r="B31" s="14"/>
      <c r="C31" s="10"/>
      <c r="D31" s="11"/>
      <c r="E31" s="12"/>
      <c r="F31" s="1"/>
      <c r="G31" s="1"/>
    </row>
    <row r="32" spans="1:7" ht="12.75">
      <c r="A32" s="8"/>
      <c r="B32" s="14"/>
      <c r="C32" s="10"/>
      <c r="D32" s="11"/>
      <c r="E32" s="12"/>
      <c r="F32" s="1"/>
      <c r="G32" s="1"/>
    </row>
    <row r="33" spans="1:7" ht="12.75">
      <c r="A33" s="8"/>
      <c r="B33" s="14"/>
      <c r="C33" s="10"/>
      <c r="D33" s="11"/>
      <c r="E33" s="12"/>
      <c r="F33" s="1"/>
      <c r="G33" s="1"/>
    </row>
    <row r="34" spans="1:7" ht="12.75">
      <c r="A34" s="8"/>
      <c r="B34" s="14"/>
      <c r="C34" s="10"/>
      <c r="D34" s="11"/>
      <c r="E34" s="12"/>
      <c r="F34" s="1"/>
      <c r="G34" s="1"/>
    </row>
    <row r="35" spans="1:7" ht="12.75" customHeight="1">
      <c r="A35" s="8"/>
      <c r="B35" s="14"/>
      <c r="C35" s="10"/>
      <c r="D35" s="11"/>
      <c r="E35" s="12"/>
      <c r="F35" s="1"/>
      <c r="G35" s="1"/>
    </row>
    <row r="36" spans="1:7" ht="12.75">
      <c r="A36" s="8"/>
      <c r="B36" s="14"/>
      <c r="C36" s="10"/>
      <c r="D36" s="11"/>
      <c r="E36" s="12"/>
      <c r="F36" s="1"/>
      <c r="G36" s="1"/>
    </row>
    <row r="37" spans="1:7" ht="12.75">
      <c r="A37" s="8"/>
      <c r="B37" s="14"/>
      <c r="C37" s="10"/>
      <c r="D37" s="11"/>
      <c r="E37" s="12"/>
      <c r="F37" s="1"/>
      <c r="G37" s="1"/>
    </row>
    <row r="38" spans="1:7" ht="12.75">
      <c r="A38" s="8"/>
      <c r="B38" s="14"/>
      <c r="C38" s="10"/>
      <c r="D38" s="11"/>
      <c r="E38" s="12"/>
      <c r="F38" s="1"/>
      <c r="G38" s="1"/>
    </row>
    <row r="39" spans="1:7" ht="12.75">
      <c r="A39" s="8"/>
      <c r="B39" s="14"/>
      <c r="C39" s="10"/>
      <c r="D39" s="11"/>
      <c r="E39" s="12"/>
      <c r="F39" s="1"/>
      <c r="G39" s="1"/>
    </row>
    <row r="40" spans="1:7" ht="12.75">
      <c r="A40" s="8"/>
      <c r="B40" s="14"/>
      <c r="C40" s="10"/>
      <c r="D40" s="11"/>
      <c r="E40" s="12"/>
      <c r="F40" s="1"/>
      <c r="G40" s="1"/>
    </row>
    <row r="41" spans="1:7" ht="12.75">
      <c r="A41" s="8"/>
      <c r="B41" s="14"/>
      <c r="C41" s="10"/>
      <c r="D41" s="11"/>
      <c r="E41" s="12"/>
      <c r="F41" s="1"/>
      <c r="G41" s="1"/>
    </row>
    <row r="42" spans="1:7" ht="12.75">
      <c r="A42" s="8"/>
      <c r="B42" s="14"/>
      <c r="C42" s="10"/>
      <c r="D42" s="11"/>
      <c r="E42" s="12"/>
      <c r="F42" s="1"/>
      <c r="G42" s="1"/>
    </row>
    <row r="43" spans="1:7" ht="12.75">
      <c r="A43" s="8"/>
      <c r="B43" s="14"/>
      <c r="C43" s="10"/>
      <c r="D43" s="11"/>
      <c r="E43" s="12"/>
      <c r="F43" s="1"/>
      <c r="G43" s="1"/>
    </row>
    <row r="44" spans="1:7" ht="12.75">
      <c r="A44" s="8"/>
      <c r="B44" s="14"/>
      <c r="C44" s="10"/>
      <c r="D44" s="11"/>
      <c r="E44" s="12"/>
      <c r="F44" s="1"/>
      <c r="G44" s="1"/>
    </row>
    <row r="45" spans="1:7" ht="12.75">
      <c r="A45" s="8"/>
      <c r="B45" s="14"/>
      <c r="C45" s="10"/>
      <c r="D45" s="11"/>
      <c r="E45" s="12"/>
      <c r="F45" s="1"/>
      <c r="G45" s="1"/>
    </row>
    <row r="46" spans="1:7" ht="12.75">
      <c r="A46" s="8"/>
      <c r="B46" s="14"/>
      <c r="C46" s="10"/>
      <c r="D46" s="11"/>
      <c r="E46" s="12"/>
      <c r="F46" s="1"/>
      <c r="G46" s="1"/>
    </row>
    <row r="47" spans="1:7" ht="12.75">
      <c r="A47" s="8"/>
      <c r="B47" s="14"/>
      <c r="C47" s="10"/>
      <c r="D47" s="11"/>
      <c r="E47" s="12"/>
      <c r="F47" s="1"/>
      <c r="G47" s="1"/>
    </row>
    <row r="48" spans="1:7" ht="12.75">
      <c r="A48" s="8"/>
      <c r="B48" s="14"/>
      <c r="C48" s="10"/>
      <c r="D48" s="11"/>
      <c r="E48" s="12"/>
      <c r="F48" s="1"/>
      <c r="G48" s="1"/>
    </row>
    <row r="49" spans="1:7" ht="12.75">
      <c r="A49" s="8"/>
      <c r="B49" s="14" t="s">
        <v>145</v>
      </c>
      <c r="C49" s="10"/>
      <c r="D49" s="11"/>
      <c r="E49" s="12"/>
      <c r="F49" s="1"/>
      <c r="G49" s="1"/>
    </row>
    <row r="50" spans="1:7" ht="12.75">
      <c r="A50" s="8"/>
      <c r="C50" s="10"/>
      <c r="D50" s="11"/>
      <c r="E50" s="12"/>
      <c r="F50" s="1"/>
      <c r="G50" s="1"/>
    </row>
    <row r="51" spans="1:7" ht="12.75">
      <c r="A51" s="8"/>
      <c r="C51" s="10"/>
      <c r="D51" s="11"/>
      <c r="E51" s="12"/>
      <c r="F51" s="1"/>
      <c r="G51" s="1"/>
    </row>
    <row r="52" spans="1:7" ht="12.75">
      <c r="A52" s="8"/>
      <c r="B52" s="14"/>
      <c r="C52" s="10"/>
      <c r="D52" s="11"/>
      <c r="E52" s="12"/>
      <c r="F52" s="1"/>
      <c r="G52" s="1"/>
    </row>
    <row r="53" spans="1:7" ht="12.75">
      <c r="A53" s="8"/>
      <c r="B53" s="14"/>
      <c r="C53" s="10"/>
      <c r="D53" s="11"/>
      <c r="E53" s="12"/>
      <c r="F53" s="1"/>
      <c r="G53" s="1"/>
    </row>
    <row r="54" spans="1:7" ht="12.75">
      <c r="A54" s="8"/>
      <c r="B54" s="14"/>
      <c r="C54" s="10"/>
      <c r="D54" s="11"/>
      <c r="E54" s="12"/>
      <c r="F54" s="1"/>
      <c r="G54" s="1"/>
    </row>
    <row r="55" spans="1:7" ht="15" customHeight="1">
      <c r="A55" s="8"/>
      <c r="B55" s="14" t="s">
        <v>36</v>
      </c>
      <c r="C55" s="10"/>
      <c r="D55" s="11"/>
      <c r="E55" s="12"/>
      <c r="F55" s="1"/>
      <c r="G55" s="1"/>
    </row>
    <row r="56" spans="1:7" ht="15" customHeight="1">
      <c r="A56" s="8"/>
      <c r="B56" s="122" t="s">
        <v>80</v>
      </c>
      <c r="C56" s="10"/>
      <c r="D56" s="11"/>
      <c r="E56" s="12"/>
      <c r="F56" s="1"/>
      <c r="G56" s="1"/>
    </row>
    <row r="57" spans="1:7" ht="12.75">
      <c r="A57" s="8"/>
      <c r="B57" s="14"/>
      <c r="C57" s="10"/>
      <c r="D57" s="11"/>
      <c r="E57" s="12"/>
      <c r="F57" s="1"/>
      <c r="G57" s="1"/>
    </row>
    <row r="58" spans="1:7" ht="12.75">
      <c r="A58" s="8"/>
      <c r="B58" s="14"/>
      <c r="C58" s="10"/>
      <c r="D58" s="11"/>
      <c r="E58" s="12"/>
      <c r="F58" s="1"/>
      <c r="G58" s="1"/>
    </row>
    <row r="59" spans="1:7" ht="21" customHeight="1">
      <c r="A59" s="8"/>
      <c r="B59" s="14"/>
      <c r="C59" s="10"/>
      <c r="D59" s="11"/>
      <c r="E59" s="12"/>
      <c r="F59" s="1"/>
      <c r="G59" s="1"/>
    </row>
    <row r="60" spans="1:7" ht="12.75">
      <c r="A60" s="8"/>
      <c r="B60" s="14"/>
      <c r="C60" s="10"/>
      <c r="D60" s="11"/>
      <c r="E60" s="12"/>
      <c r="F60" s="1"/>
      <c r="G60" s="1"/>
    </row>
    <row r="61" spans="1:7" ht="12.75" customHeight="1">
      <c r="A61" s="8"/>
      <c r="B61" s="14"/>
      <c r="C61" s="10"/>
      <c r="D61" s="11"/>
      <c r="E61" s="12"/>
      <c r="F61" s="1"/>
      <c r="G61" s="1"/>
    </row>
    <row r="62" spans="1:7" ht="12.75" customHeight="1">
      <c r="A62" s="8"/>
      <c r="B62" s="14"/>
      <c r="C62" s="10"/>
      <c r="D62" s="11"/>
      <c r="E62" s="12"/>
      <c r="F62" s="1"/>
      <c r="G62" s="1"/>
    </row>
    <row r="63" spans="1:7" ht="12.75" customHeight="1">
      <c r="A63" s="8"/>
      <c r="B63" s="14"/>
      <c r="C63" s="10"/>
      <c r="D63" s="11"/>
      <c r="E63" s="12"/>
      <c r="F63" s="1"/>
      <c r="G63" s="1"/>
    </row>
    <row r="64" spans="1:7" ht="21" customHeight="1">
      <c r="A64" s="8"/>
      <c r="B64" s="76" t="s">
        <v>39</v>
      </c>
      <c r="C64" s="10"/>
      <c r="D64" s="11"/>
      <c r="E64" s="12"/>
      <c r="F64" s="1"/>
      <c r="G64" s="1"/>
    </row>
    <row r="65" spans="1:7" ht="12.75" customHeight="1">
      <c r="A65" s="8"/>
      <c r="B65" s="14"/>
      <c r="C65" s="10"/>
      <c r="D65" s="11"/>
      <c r="E65" s="12"/>
      <c r="F65" s="1"/>
      <c r="G65" s="1"/>
    </row>
    <row r="66" spans="1:7" ht="27" customHeight="1">
      <c r="A66" s="8"/>
      <c r="B66" s="210" t="s">
        <v>159</v>
      </c>
      <c r="C66" s="210"/>
      <c r="D66" s="210"/>
      <c r="E66" s="144"/>
      <c r="F66" s="144"/>
      <c r="G66" s="1"/>
    </row>
    <row r="67" spans="1:7" ht="13.5" customHeight="1">
      <c r="A67" s="8"/>
      <c r="B67" s="14"/>
      <c r="C67" s="10"/>
      <c r="D67" s="11"/>
      <c r="E67" s="12"/>
      <c r="F67" s="1"/>
      <c r="G67" s="1"/>
    </row>
    <row r="68" spans="1:7" ht="12.75">
      <c r="A68" s="8"/>
      <c r="B68" s="16"/>
      <c r="C68" s="10"/>
      <c r="D68" s="11"/>
      <c r="E68" s="12"/>
      <c r="F68" s="1"/>
      <c r="G68" s="1"/>
    </row>
    <row r="69" spans="1:7" ht="12.75">
      <c r="A69" s="8"/>
      <c r="B69" s="16"/>
      <c r="C69" s="10"/>
      <c r="D69" s="11"/>
      <c r="E69" s="12"/>
      <c r="F69" s="1"/>
      <c r="G69" s="1"/>
    </row>
    <row r="70" spans="1:7" ht="27.75" customHeight="1">
      <c r="A70" s="8"/>
      <c r="B70" s="16"/>
      <c r="C70" s="10"/>
      <c r="D70" s="11"/>
      <c r="E70" s="12"/>
      <c r="F70" s="1"/>
      <c r="G70" s="1"/>
    </row>
    <row r="71" spans="1:7" ht="12.75">
      <c r="A71" s="8"/>
      <c r="B71" s="15" t="s">
        <v>11</v>
      </c>
      <c r="C71" s="10"/>
      <c r="D71" s="11"/>
      <c r="E71" s="12"/>
      <c r="F71" s="1"/>
      <c r="G71" s="1"/>
    </row>
    <row r="72" spans="1:7" ht="12.75">
      <c r="A72" s="8"/>
      <c r="B72" s="17"/>
      <c r="C72" s="10"/>
      <c r="D72" s="11"/>
      <c r="E72" s="12"/>
      <c r="F72" s="1"/>
      <c r="G72" s="1"/>
    </row>
    <row r="73" spans="1:7" ht="12.75">
      <c r="A73" s="18" t="s">
        <v>12</v>
      </c>
      <c r="B73" s="17" t="s">
        <v>13</v>
      </c>
      <c r="C73" s="10"/>
      <c r="D73" s="11"/>
      <c r="E73" s="12"/>
      <c r="F73" s="1"/>
      <c r="G73" s="1"/>
    </row>
    <row r="74" spans="1:7" ht="12.75">
      <c r="A74" s="18"/>
      <c r="B74" s="17"/>
      <c r="C74" s="10"/>
      <c r="D74" s="11"/>
      <c r="E74" s="12"/>
      <c r="F74" s="1"/>
      <c r="G74" s="1"/>
    </row>
    <row r="75" spans="1:7" ht="12.75">
      <c r="A75" s="18" t="s">
        <v>14</v>
      </c>
      <c r="B75" s="17" t="s">
        <v>81</v>
      </c>
      <c r="C75" s="10"/>
      <c r="D75" s="11"/>
      <c r="E75" s="12"/>
      <c r="F75" s="1"/>
      <c r="G75" s="1"/>
    </row>
    <row r="76" spans="1:7" ht="12.75">
      <c r="A76" s="18"/>
      <c r="B76" s="17"/>
      <c r="C76" s="10"/>
      <c r="D76" s="11"/>
      <c r="E76" s="12"/>
      <c r="F76" s="1"/>
      <c r="G76" s="1"/>
    </row>
    <row r="77" spans="1:7" ht="12.75">
      <c r="A77" s="18" t="s">
        <v>15</v>
      </c>
      <c r="B77" s="17" t="s">
        <v>17</v>
      </c>
      <c r="C77" s="10"/>
      <c r="D77" s="11"/>
      <c r="E77" s="12"/>
      <c r="F77" s="1"/>
      <c r="G77" s="1"/>
    </row>
    <row r="78" spans="1:7" ht="12.75">
      <c r="A78" s="18"/>
      <c r="B78" s="17"/>
      <c r="C78" s="10"/>
      <c r="D78" s="11"/>
      <c r="E78" s="12"/>
      <c r="F78" s="1"/>
      <c r="G78" s="1"/>
    </row>
    <row r="79" spans="1:7" ht="12.75">
      <c r="A79" s="18" t="s">
        <v>16</v>
      </c>
      <c r="B79" s="17" t="s">
        <v>65</v>
      </c>
      <c r="C79" s="10"/>
      <c r="D79" s="11"/>
      <c r="E79" s="12"/>
      <c r="F79" s="1"/>
      <c r="G79" s="1"/>
    </row>
    <row r="80" spans="1:7" ht="12.75">
      <c r="A80" s="18"/>
      <c r="B80" s="17"/>
      <c r="C80" s="10"/>
      <c r="D80" s="11"/>
      <c r="E80" s="12"/>
      <c r="F80" s="1"/>
      <c r="G80" s="1"/>
    </row>
    <row r="81" spans="1:7" ht="12.75">
      <c r="A81" s="18" t="s">
        <v>18</v>
      </c>
      <c r="B81" s="17" t="s">
        <v>19</v>
      </c>
      <c r="C81" s="10"/>
      <c r="D81" s="11"/>
      <c r="E81" s="12"/>
      <c r="F81" s="1"/>
      <c r="G81" s="1"/>
    </row>
    <row r="82" spans="1:7" ht="30" customHeight="1">
      <c r="A82" s="8"/>
      <c r="B82" s="17"/>
      <c r="C82" s="10"/>
      <c r="D82" s="11"/>
      <c r="E82" s="12"/>
      <c r="F82" s="1"/>
      <c r="G82" s="1"/>
    </row>
    <row r="83" spans="1:7" ht="18" customHeight="1">
      <c r="A83" s="8"/>
      <c r="B83" s="17" t="s">
        <v>20</v>
      </c>
      <c r="C83" s="10"/>
      <c r="D83" s="11"/>
      <c r="E83" s="12"/>
      <c r="F83" s="1"/>
      <c r="G83" s="1"/>
    </row>
    <row r="84" spans="1:7" ht="42" customHeight="1">
      <c r="A84" s="8"/>
      <c r="B84" s="86" t="s">
        <v>82</v>
      </c>
      <c r="C84" s="10"/>
      <c r="D84" s="11"/>
      <c r="E84" s="12"/>
      <c r="F84" s="1"/>
      <c r="G84" s="1"/>
    </row>
    <row r="85" spans="1:7" ht="13.5" customHeight="1">
      <c r="A85" s="8"/>
      <c r="B85" s="17" t="s">
        <v>57</v>
      </c>
      <c r="C85" s="10"/>
      <c r="D85" s="11"/>
      <c r="E85" s="12"/>
      <c r="F85" s="1"/>
      <c r="G85" s="1"/>
    </row>
    <row r="86" spans="1:7" ht="12.75">
      <c r="A86" s="8"/>
      <c r="B86" s="17"/>
      <c r="C86" s="10"/>
      <c r="D86" s="11"/>
      <c r="E86" s="12"/>
      <c r="F86" s="1"/>
      <c r="G86" s="1"/>
    </row>
    <row r="87" spans="1:7" ht="12.75">
      <c r="A87" s="8"/>
      <c r="B87" s="17"/>
      <c r="C87" s="10"/>
      <c r="D87" s="11"/>
      <c r="E87" s="12"/>
      <c r="F87" s="1"/>
      <c r="G87" s="1"/>
    </row>
    <row r="88" spans="1:7" ht="12.75">
      <c r="A88" s="8"/>
      <c r="B88" s="17"/>
      <c r="C88" s="10"/>
      <c r="D88" s="11"/>
      <c r="E88" s="12"/>
      <c r="F88" s="1"/>
      <c r="G88" s="1"/>
    </row>
    <row r="89" spans="1:6" ht="25.5">
      <c r="A89" s="19" t="s">
        <v>51</v>
      </c>
      <c r="B89" s="20" t="s">
        <v>52</v>
      </c>
      <c r="C89" s="21" t="s">
        <v>53</v>
      </c>
      <c r="D89" s="22" t="s">
        <v>54</v>
      </c>
      <c r="E89" s="22" t="s">
        <v>55</v>
      </c>
      <c r="F89" s="23" t="s">
        <v>56</v>
      </c>
    </row>
    <row r="90" spans="1:7" ht="12.75">
      <c r="A90" s="8"/>
      <c r="B90" s="17"/>
      <c r="C90" s="10"/>
      <c r="D90" s="11"/>
      <c r="E90" s="24"/>
      <c r="F90" s="25"/>
      <c r="G90" s="1"/>
    </row>
    <row r="91" spans="1:7" ht="12.75">
      <c r="A91" s="18" t="s">
        <v>12</v>
      </c>
      <c r="B91" s="17" t="s">
        <v>13</v>
      </c>
      <c r="C91" s="10"/>
      <c r="D91" s="11"/>
      <c r="E91" s="12"/>
      <c r="F91" s="1"/>
      <c r="G91" s="1"/>
    </row>
    <row r="92" spans="1:7" ht="12.75">
      <c r="A92" s="8"/>
      <c r="B92" s="17"/>
      <c r="C92" s="10"/>
      <c r="D92" s="11"/>
      <c r="E92" s="12"/>
      <c r="F92" s="1"/>
      <c r="G92" s="1"/>
    </row>
    <row r="93" spans="1:7" ht="27" customHeight="1">
      <c r="A93" s="85" t="s">
        <v>21</v>
      </c>
      <c r="B93" s="86" t="s">
        <v>127</v>
      </c>
      <c r="D93" s="123"/>
      <c r="E93" s="88"/>
      <c r="F93" s="88"/>
      <c r="G93" s="88"/>
    </row>
    <row r="94" spans="1:7" ht="27" customHeight="1">
      <c r="A94" s="85"/>
      <c r="B94" s="86" t="s">
        <v>72</v>
      </c>
      <c r="C94" s="87" t="s">
        <v>34</v>
      </c>
      <c r="D94" s="112">
        <v>50</v>
      </c>
      <c r="E94" s="3">
        <v>0</v>
      </c>
      <c r="F94" s="25">
        <f>D94*E94</f>
        <v>0</v>
      </c>
      <c r="G94" s="88"/>
    </row>
    <row r="95" spans="1:7" ht="12.75" customHeight="1">
      <c r="A95" s="85"/>
      <c r="B95" s="86"/>
      <c r="C95" s="87"/>
      <c r="D95" s="112"/>
      <c r="E95" s="88"/>
      <c r="F95" s="88"/>
      <c r="G95" s="88"/>
    </row>
    <row r="96" spans="1:7" ht="39" customHeight="1">
      <c r="A96" s="18" t="s">
        <v>23</v>
      </c>
      <c r="B96" s="17" t="s">
        <v>35</v>
      </c>
      <c r="C96" s="10"/>
      <c r="D96" s="27"/>
      <c r="E96" s="3"/>
      <c r="F96" s="25"/>
      <c r="G96" s="1"/>
    </row>
    <row r="97" spans="1:7" ht="54" customHeight="1">
      <c r="A97" s="85"/>
      <c r="B97" s="86" t="s">
        <v>69</v>
      </c>
      <c r="C97" s="87"/>
      <c r="D97" s="112"/>
      <c r="E97" s="88"/>
      <c r="F97" s="88"/>
      <c r="G97" s="88"/>
    </row>
    <row r="98" spans="1:7" ht="25.5">
      <c r="A98" s="85"/>
      <c r="B98" s="86" t="s">
        <v>70</v>
      </c>
      <c r="D98" s="123"/>
      <c r="E98" s="88"/>
      <c r="F98" s="88"/>
      <c r="G98" s="88"/>
    </row>
    <row r="99" spans="1:7" ht="39" customHeight="1">
      <c r="A99" s="139"/>
      <c r="B99" s="86" t="s">
        <v>73</v>
      </c>
      <c r="D99" s="123"/>
      <c r="E99" s="88"/>
      <c r="F99" s="88"/>
      <c r="G99" s="88"/>
    </row>
    <row r="100" spans="1:7" ht="13.5" customHeight="1">
      <c r="A100" s="139"/>
      <c r="B100" s="86" t="s">
        <v>71</v>
      </c>
      <c r="C100" s="10" t="s">
        <v>43</v>
      </c>
      <c r="D100" s="124">
        <v>1</v>
      </c>
      <c r="E100" s="3">
        <v>0</v>
      </c>
      <c r="F100" s="25">
        <f>D100*E100</f>
        <v>0</v>
      </c>
      <c r="G100" s="88"/>
    </row>
    <row r="101" spans="1:7" ht="12.75" customHeight="1">
      <c r="A101" s="143"/>
      <c r="B101" s="17"/>
      <c r="C101" s="10"/>
      <c r="D101" s="11"/>
      <c r="E101" s="12"/>
      <c r="F101" s="1"/>
      <c r="G101" s="1"/>
    </row>
    <row r="102" spans="1:8" s="138" customFormat="1" ht="78" customHeight="1">
      <c r="A102" s="142" t="s">
        <v>24</v>
      </c>
      <c r="B102" s="86" t="s">
        <v>89</v>
      </c>
      <c r="C102" s="87"/>
      <c r="D102" s="112"/>
      <c r="E102" s="94"/>
      <c r="F102" s="136"/>
      <c r="G102" s="1"/>
      <c r="H102" s="137"/>
    </row>
    <row r="103" spans="1:7" s="133" customFormat="1" ht="12.75">
      <c r="A103" s="139" t="s">
        <v>0</v>
      </c>
      <c r="B103" s="86" t="s">
        <v>88</v>
      </c>
      <c r="C103" s="87" t="s">
        <v>22</v>
      </c>
      <c r="D103" s="112">
        <v>200</v>
      </c>
      <c r="E103" s="94">
        <v>0</v>
      </c>
      <c r="F103" s="136">
        <f>D103*E103</f>
        <v>0</v>
      </c>
      <c r="G103" s="88"/>
    </row>
    <row r="104" spans="1:7" s="133" customFormat="1" ht="12.75">
      <c r="A104" s="139"/>
      <c r="B104" s="86"/>
      <c r="C104" s="87"/>
      <c r="D104" s="112"/>
      <c r="E104" s="94"/>
      <c r="F104" s="136"/>
      <c r="G104" s="88"/>
    </row>
    <row r="105" spans="1:8" s="138" customFormat="1" ht="51">
      <c r="A105" s="142" t="s">
        <v>25</v>
      </c>
      <c r="B105" s="17" t="s">
        <v>128</v>
      </c>
      <c r="C105" s="10"/>
      <c r="D105" s="26"/>
      <c r="E105" s="3"/>
      <c r="F105" s="25"/>
      <c r="G105" s="1"/>
      <c r="H105" s="137"/>
    </row>
    <row r="106" spans="1:8" s="138" customFormat="1" ht="12.75">
      <c r="A106" s="18"/>
      <c r="B106" s="17" t="s">
        <v>140</v>
      </c>
      <c r="C106" s="10" t="s">
        <v>26</v>
      </c>
      <c r="D106" s="26">
        <v>1</v>
      </c>
      <c r="E106" s="3">
        <v>0</v>
      </c>
      <c r="F106" s="25">
        <f>D106*E106</f>
        <v>0</v>
      </c>
      <c r="G106" s="1"/>
      <c r="H106" s="137"/>
    </row>
    <row r="107" spans="1:7" s="133" customFormat="1" ht="12.75">
      <c r="A107" s="139"/>
      <c r="B107" s="86"/>
      <c r="C107" s="87"/>
      <c r="D107" s="112"/>
      <c r="E107" s="94"/>
      <c r="F107" s="136"/>
      <c r="G107" s="88"/>
    </row>
    <row r="108" spans="1:13" s="28" customFormat="1" ht="38.25">
      <c r="A108" s="146" t="s">
        <v>27</v>
      </c>
      <c r="B108" s="95" t="s">
        <v>83</v>
      </c>
      <c r="C108" s="91" t="s">
        <v>34</v>
      </c>
      <c r="D108" s="90">
        <v>100</v>
      </c>
      <c r="E108" s="3">
        <v>0</v>
      </c>
      <c r="F108" s="25">
        <f>D108*E108</f>
        <v>0</v>
      </c>
      <c r="G108" s="31"/>
      <c r="H108" s="32"/>
      <c r="I108" s="33"/>
      <c r="J108" s="33"/>
      <c r="K108" s="34"/>
      <c r="L108" s="35"/>
      <c r="M108" s="35"/>
    </row>
    <row r="109" spans="1:7" ht="12.75">
      <c r="A109" s="143"/>
      <c r="B109" s="17"/>
      <c r="C109" s="10"/>
      <c r="D109" s="11"/>
      <c r="E109" s="12"/>
      <c r="F109" s="1"/>
      <c r="G109" s="1"/>
    </row>
    <row r="110" spans="1:6" ht="63.75">
      <c r="A110" s="142" t="s">
        <v>47</v>
      </c>
      <c r="B110" s="17" t="s">
        <v>90</v>
      </c>
      <c r="C110" s="10" t="s">
        <v>22</v>
      </c>
      <c r="D110" s="45">
        <v>50</v>
      </c>
      <c r="E110" s="68">
        <v>0</v>
      </c>
      <c r="F110" s="25">
        <f>D110*E110</f>
        <v>0</v>
      </c>
    </row>
    <row r="111" spans="1:2" ht="12.75">
      <c r="A111" s="147"/>
      <c r="B111" s="9"/>
    </row>
    <row r="112" spans="1:7" ht="12.75">
      <c r="A112" s="143"/>
      <c r="B112" s="17"/>
      <c r="C112" s="10"/>
      <c r="D112" s="11"/>
      <c r="E112" s="12"/>
      <c r="F112" s="1"/>
      <c r="G112" s="1"/>
    </row>
    <row r="113" spans="1:6" ht="25.5">
      <c r="A113" s="149" t="s">
        <v>51</v>
      </c>
      <c r="B113" s="20" t="s">
        <v>52</v>
      </c>
      <c r="C113" s="21" t="s">
        <v>53</v>
      </c>
      <c r="D113" s="22" t="s">
        <v>54</v>
      </c>
      <c r="E113" s="22" t="s">
        <v>55</v>
      </c>
      <c r="F113" s="23" t="s">
        <v>56</v>
      </c>
    </row>
    <row r="114" spans="1:7" ht="12.75">
      <c r="A114" s="143"/>
      <c r="B114" s="17"/>
      <c r="C114" s="10"/>
      <c r="D114" s="11"/>
      <c r="E114" s="24"/>
      <c r="F114" s="25"/>
      <c r="G114" s="1"/>
    </row>
    <row r="115" spans="1:10" s="98" customFormat="1" ht="51">
      <c r="A115" s="148" t="s">
        <v>61</v>
      </c>
      <c r="B115" s="86" t="s">
        <v>87</v>
      </c>
      <c r="C115" s="87" t="s">
        <v>34</v>
      </c>
      <c r="D115" s="126">
        <v>20</v>
      </c>
      <c r="E115" s="126">
        <v>0</v>
      </c>
      <c r="F115" s="127">
        <f>SUM(E115*D115)</f>
        <v>0</v>
      </c>
      <c r="G115" s="97"/>
      <c r="H115" s="97"/>
      <c r="I115" s="97"/>
      <c r="J115" s="97"/>
    </row>
    <row r="116" spans="1:10" s="98" customFormat="1" ht="12.75">
      <c r="A116" s="148"/>
      <c r="B116" s="17"/>
      <c r="C116" s="99"/>
      <c r="D116" s="100"/>
      <c r="E116" s="101"/>
      <c r="F116" s="102"/>
      <c r="G116" s="97"/>
      <c r="H116" s="97"/>
      <c r="I116" s="97"/>
      <c r="J116" s="97"/>
    </row>
    <row r="117" spans="1:7" ht="38.25">
      <c r="A117" s="142" t="s">
        <v>62</v>
      </c>
      <c r="B117" s="17" t="s">
        <v>44</v>
      </c>
      <c r="C117" s="10"/>
      <c r="D117" s="11"/>
      <c r="E117" s="12"/>
      <c r="F117" s="1"/>
      <c r="G117" s="1"/>
    </row>
    <row r="118" spans="1:7" ht="63.75">
      <c r="A118" s="143"/>
      <c r="B118" s="17" t="s">
        <v>45</v>
      </c>
      <c r="C118" s="10"/>
      <c r="D118" s="11"/>
      <c r="E118" s="12"/>
      <c r="F118" s="1"/>
      <c r="G118" s="1"/>
    </row>
    <row r="119" spans="1:7" ht="25.5">
      <c r="A119" s="143"/>
      <c r="B119" s="17" t="s">
        <v>46</v>
      </c>
      <c r="C119" s="10" t="s">
        <v>26</v>
      </c>
      <c r="D119" s="26">
        <v>1</v>
      </c>
      <c r="E119" s="3">
        <v>0</v>
      </c>
      <c r="F119" s="25">
        <f>D119*E119</f>
        <v>0</v>
      </c>
      <c r="G119" s="1"/>
    </row>
    <row r="120" spans="1:7" ht="12.75">
      <c r="A120" s="145"/>
      <c r="B120" s="17"/>
      <c r="C120" s="10"/>
      <c r="D120" s="11"/>
      <c r="E120" s="24"/>
      <c r="F120" s="25"/>
      <c r="G120" s="1"/>
    </row>
    <row r="121" spans="1:7" ht="12.75">
      <c r="A121" s="38"/>
      <c r="B121" s="39" t="s">
        <v>28</v>
      </c>
      <c r="C121" s="40"/>
      <c r="D121" s="41"/>
      <c r="E121" s="42"/>
      <c r="F121" s="43">
        <f>SUM(F93:F119)</f>
        <v>0</v>
      </c>
      <c r="G121" s="44"/>
    </row>
    <row r="122" spans="1:7" ht="12.75">
      <c r="A122" s="70"/>
      <c r="B122" s="71"/>
      <c r="C122" s="72"/>
      <c r="D122" s="73"/>
      <c r="E122" s="74"/>
      <c r="F122" s="75"/>
      <c r="G122" s="44"/>
    </row>
    <row r="123" spans="1:6" ht="25.5">
      <c r="A123" s="19" t="s">
        <v>51</v>
      </c>
      <c r="B123" s="20" t="s">
        <v>52</v>
      </c>
      <c r="C123" s="21" t="s">
        <v>53</v>
      </c>
      <c r="D123" s="22" t="s">
        <v>54</v>
      </c>
      <c r="E123" s="22" t="s">
        <v>55</v>
      </c>
      <c r="F123" s="23" t="s">
        <v>56</v>
      </c>
    </row>
    <row r="124" spans="1:7" ht="12.75">
      <c r="A124" s="8"/>
      <c r="B124" s="17"/>
      <c r="C124" s="10"/>
      <c r="D124" s="11"/>
      <c r="E124" s="24"/>
      <c r="F124" s="25"/>
      <c r="G124" s="1"/>
    </row>
    <row r="125" spans="1:7" ht="12.75">
      <c r="A125" s="18" t="s">
        <v>14</v>
      </c>
      <c r="B125" s="17" t="s">
        <v>48</v>
      </c>
      <c r="C125" s="10"/>
      <c r="D125" s="11"/>
      <c r="E125" s="24"/>
      <c r="F125" s="25"/>
      <c r="G125" s="1"/>
    </row>
    <row r="126" spans="1:7" ht="12.75">
      <c r="A126" s="70"/>
      <c r="B126" s="71"/>
      <c r="C126" s="72"/>
      <c r="D126" s="73"/>
      <c r="E126" s="74"/>
      <c r="F126" s="75"/>
      <c r="G126" s="44"/>
    </row>
    <row r="127" spans="1:7" ht="27" customHeight="1">
      <c r="A127" s="142" t="s">
        <v>21</v>
      </c>
      <c r="B127" s="17" t="s">
        <v>129</v>
      </c>
      <c r="C127" s="10"/>
      <c r="D127" s="11"/>
      <c r="E127" s="12"/>
      <c r="F127" s="1"/>
      <c r="G127" s="1"/>
    </row>
    <row r="128" spans="1:7" ht="38.25">
      <c r="A128" s="143"/>
      <c r="B128" s="17" t="s">
        <v>49</v>
      </c>
      <c r="C128" s="10"/>
      <c r="D128" s="11"/>
      <c r="E128" s="12"/>
      <c r="F128" s="1"/>
      <c r="G128" s="1"/>
    </row>
    <row r="129" spans="1:7" ht="25.5">
      <c r="A129" s="143"/>
      <c r="B129" s="17" t="s">
        <v>63</v>
      </c>
      <c r="C129" s="10"/>
      <c r="D129" s="11"/>
      <c r="E129" s="12"/>
      <c r="F129" s="1"/>
      <c r="G129" s="1"/>
    </row>
    <row r="130" spans="1:7" ht="25.5">
      <c r="A130" s="143"/>
      <c r="B130" s="17" t="s">
        <v>29</v>
      </c>
      <c r="C130" s="10"/>
      <c r="D130" s="11"/>
      <c r="E130" s="12"/>
      <c r="F130" s="1"/>
      <c r="G130" s="1"/>
    </row>
    <row r="131" spans="1:7" ht="12.75">
      <c r="A131" s="143"/>
      <c r="B131" s="17" t="s">
        <v>32</v>
      </c>
      <c r="C131" s="10" t="s">
        <v>26</v>
      </c>
      <c r="D131" s="45">
        <v>180</v>
      </c>
      <c r="E131" s="3">
        <v>0</v>
      </c>
      <c r="F131" s="3">
        <f>D131*E131</f>
        <v>0</v>
      </c>
      <c r="G131" s="1"/>
    </row>
    <row r="132" spans="1:7" ht="12.75">
      <c r="A132" s="143"/>
      <c r="B132" s="17"/>
      <c r="C132" s="10"/>
      <c r="D132" s="11"/>
      <c r="E132" s="12"/>
      <c r="F132" s="1"/>
      <c r="G132" s="1"/>
    </row>
    <row r="133" spans="1:7" ht="78" customHeight="1">
      <c r="A133" s="142" t="s">
        <v>23</v>
      </c>
      <c r="B133" s="17" t="s">
        <v>84</v>
      </c>
      <c r="C133" s="10" t="s">
        <v>26</v>
      </c>
      <c r="D133" s="45">
        <v>180</v>
      </c>
      <c r="E133" s="3">
        <v>0</v>
      </c>
      <c r="F133" s="3">
        <f>D133*E133</f>
        <v>0</v>
      </c>
      <c r="G133" s="1"/>
    </row>
    <row r="134" spans="1:7" ht="12.75">
      <c r="A134" s="142"/>
      <c r="B134" s="17"/>
      <c r="C134" s="10"/>
      <c r="D134" s="11"/>
      <c r="E134" s="12"/>
      <c r="F134" s="1"/>
      <c r="G134" s="1"/>
    </row>
    <row r="135" spans="1:7" ht="38.25">
      <c r="A135" s="142" t="s">
        <v>24</v>
      </c>
      <c r="B135" s="17" t="s">
        <v>58</v>
      </c>
      <c r="C135" s="10" t="s">
        <v>22</v>
      </c>
      <c r="D135" s="45">
        <v>330</v>
      </c>
      <c r="E135" s="3">
        <v>0</v>
      </c>
      <c r="F135" s="3">
        <f>SUM(D135*E135)</f>
        <v>0</v>
      </c>
      <c r="G135" s="1"/>
    </row>
    <row r="136" spans="1:7" s="133" customFormat="1" ht="12.75">
      <c r="A136" s="139"/>
      <c r="B136" s="132"/>
      <c r="C136" s="87"/>
      <c r="D136" s="112"/>
      <c r="E136" s="94"/>
      <c r="F136" s="94"/>
      <c r="G136" s="88"/>
    </row>
    <row r="137" spans="1:7" ht="51">
      <c r="A137" s="142" t="s">
        <v>25</v>
      </c>
      <c r="B137" s="17" t="s">
        <v>74</v>
      </c>
      <c r="C137" s="10"/>
      <c r="D137" s="11"/>
      <c r="E137" s="12"/>
      <c r="F137" s="1"/>
      <c r="G137" s="1"/>
    </row>
    <row r="138" spans="1:7" ht="51">
      <c r="A138" s="142"/>
      <c r="B138" s="17" t="s">
        <v>75</v>
      </c>
      <c r="C138" s="10"/>
      <c r="D138" s="11"/>
      <c r="E138" s="12"/>
      <c r="F138" s="1"/>
      <c r="G138" s="1"/>
    </row>
    <row r="139" spans="1:7" ht="12.75">
      <c r="A139" s="8"/>
      <c r="B139" s="17" t="s">
        <v>30</v>
      </c>
      <c r="C139" s="10" t="s">
        <v>22</v>
      </c>
      <c r="D139" s="45">
        <v>500</v>
      </c>
      <c r="E139" s="3">
        <v>0</v>
      </c>
      <c r="F139" s="3">
        <f>SUM(D139*E139)</f>
        <v>0</v>
      </c>
      <c r="G139" s="1"/>
    </row>
    <row r="140" spans="1:8" ht="12.75">
      <c r="A140" s="8"/>
      <c r="B140" s="17"/>
      <c r="C140" s="10"/>
      <c r="D140" s="11"/>
      <c r="E140" s="24"/>
      <c r="F140" s="25"/>
      <c r="H140" s="5"/>
    </row>
    <row r="141" spans="1:8" ht="12.75">
      <c r="A141" s="38"/>
      <c r="B141" s="39" t="s">
        <v>28</v>
      </c>
      <c r="C141" s="40"/>
      <c r="D141" s="41"/>
      <c r="E141" s="42"/>
      <c r="F141" s="43">
        <f>SUM(F127:F139)</f>
        <v>0</v>
      </c>
      <c r="G141" s="44"/>
      <c r="H141" s="46"/>
    </row>
    <row r="142" spans="1:8" ht="12.75">
      <c r="A142" s="70"/>
      <c r="B142" s="71"/>
      <c r="C142" s="72"/>
      <c r="D142" s="73"/>
      <c r="E142" s="74"/>
      <c r="F142" s="75"/>
      <c r="G142" s="44"/>
      <c r="H142" s="46"/>
    </row>
    <row r="143" spans="1:7" ht="12.75">
      <c r="A143" s="8"/>
      <c r="B143" s="17"/>
      <c r="C143" s="10"/>
      <c r="D143" s="11"/>
      <c r="E143" s="24"/>
      <c r="F143" s="25"/>
      <c r="G143" s="1"/>
    </row>
    <row r="144" spans="1:6" ht="25.5">
      <c r="A144" s="19" t="s">
        <v>51</v>
      </c>
      <c r="B144" s="20" t="s">
        <v>52</v>
      </c>
      <c r="C144" s="21" t="s">
        <v>53</v>
      </c>
      <c r="D144" s="22" t="s">
        <v>54</v>
      </c>
      <c r="E144" s="22" t="s">
        <v>55</v>
      </c>
      <c r="F144" s="23" t="s">
        <v>56</v>
      </c>
    </row>
    <row r="145" spans="1:7" ht="12.75">
      <c r="A145" s="8"/>
      <c r="B145" s="17"/>
      <c r="C145" s="10"/>
      <c r="D145" s="11"/>
      <c r="E145" s="12"/>
      <c r="F145" s="1"/>
      <c r="G145" s="1"/>
    </row>
    <row r="146" spans="1:7" ht="12.75">
      <c r="A146" s="18" t="s">
        <v>15</v>
      </c>
      <c r="B146" s="17" t="s">
        <v>17</v>
      </c>
      <c r="C146" s="10"/>
      <c r="D146" s="11"/>
      <c r="E146" s="12"/>
      <c r="F146" s="1"/>
      <c r="G146" s="1"/>
    </row>
    <row r="147" spans="1:7" ht="12.75">
      <c r="A147" s="8"/>
      <c r="B147" s="17"/>
      <c r="C147" s="10"/>
      <c r="D147" s="11"/>
      <c r="E147" s="12"/>
      <c r="F147" s="1"/>
      <c r="G147" s="1"/>
    </row>
    <row r="148" spans="1:7" ht="51">
      <c r="A148" s="18" t="s">
        <v>21</v>
      </c>
      <c r="B148" s="17" t="s">
        <v>130</v>
      </c>
      <c r="C148" s="10"/>
      <c r="D148" s="11"/>
      <c r="E148" s="12"/>
      <c r="F148" s="1"/>
      <c r="G148" s="1"/>
    </row>
    <row r="149" spans="1:7" ht="12.75">
      <c r="A149" s="8"/>
      <c r="B149" s="17" t="s">
        <v>141</v>
      </c>
      <c r="C149" s="10"/>
      <c r="D149" s="11"/>
      <c r="E149" s="12"/>
      <c r="F149" s="1"/>
      <c r="G149" s="1"/>
    </row>
    <row r="150" spans="1:8" ht="12.75">
      <c r="A150" s="8"/>
      <c r="B150" s="17" t="s">
        <v>31</v>
      </c>
      <c r="C150" s="10" t="s">
        <v>26</v>
      </c>
      <c r="D150" s="45">
        <v>180</v>
      </c>
      <c r="E150" s="3">
        <v>0</v>
      </c>
      <c r="F150" s="3">
        <f>D150*E150</f>
        <v>0</v>
      </c>
      <c r="G150" s="1"/>
      <c r="H150" s="48"/>
    </row>
    <row r="151" spans="1:7" ht="12.75" customHeight="1">
      <c r="A151" s="8"/>
      <c r="B151" s="17"/>
      <c r="C151" s="10"/>
      <c r="D151" s="11"/>
      <c r="E151" s="12"/>
      <c r="F151" s="1"/>
      <c r="G151" s="1"/>
    </row>
    <row r="152" spans="1:7" ht="38.25">
      <c r="A152" s="18" t="s">
        <v>23</v>
      </c>
      <c r="B152" s="17" t="s">
        <v>64</v>
      </c>
      <c r="C152" s="10"/>
      <c r="D152" s="11"/>
      <c r="E152" s="12"/>
      <c r="F152" s="1"/>
      <c r="G152" s="1"/>
    </row>
    <row r="153" spans="1:7" ht="76.5">
      <c r="A153" s="8"/>
      <c r="B153" s="17" t="s">
        <v>41</v>
      </c>
      <c r="C153" s="10"/>
      <c r="D153" s="11"/>
      <c r="E153" s="12"/>
      <c r="F153" s="1"/>
      <c r="G153" s="1"/>
    </row>
    <row r="154" spans="1:7" ht="12.75">
      <c r="A154" s="18" t="s">
        <v>0</v>
      </c>
      <c r="B154" s="17" t="s">
        <v>3</v>
      </c>
      <c r="C154" s="10" t="s">
        <v>34</v>
      </c>
      <c r="D154" s="45">
        <v>58</v>
      </c>
      <c r="E154" s="3">
        <v>0</v>
      </c>
      <c r="F154" s="3">
        <f>D154*E154</f>
        <v>0</v>
      </c>
      <c r="G154" s="1"/>
    </row>
    <row r="155" spans="1:7" ht="12.75">
      <c r="A155" s="18" t="s">
        <v>1</v>
      </c>
      <c r="B155" s="17" t="s">
        <v>4</v>
      </c>
      <c r="C155" s="10" t="s">
        <v>34</v>
      </c>
      <c r="D155" s="26">
        <v>50</v>
      </c>
      <c r="E155" s="3">
        <v>0</v>
      </c>
      <c r="F155" s="3">
        <f>D155*E155</f>
        <v>0</v>
      </c>
      <c r="G155" s="1"/>
    </row>
    <row r="156" spans="1:7" ht="12.75">
      <c r="A156" s="8"/>
      <c r="B156" s="17" t="s">
        <v>33</v>
      </c>
      <c r="C156" s="10"/>
      <c r="D156" s="11"/>
      <c r="E156" s="12"/>
      <c r="F156" s="1"/>
      <c r="G156" s="1"/>
    </row>
    <row r="157" spans="1:7" ht="51">
      <c r="A157" s="8"/>
      <c r="B157" s="17" t="s">
        <v>6</v>
      </c>
      <c r="C157" s="10"/>
      <c r="D157" s="11"/>
      <c r="E157" s="12"/>
      <c r="F157" s="1"/>
      <c r="G157" s="1"/>
    </row>
    <row r="158" spans="1:7" ht="12.75">
      <c r="A158" s="8"/>
      <c r="B158" s="17"/>
      <c r="C158" s="10"/>
      <c r="D158" s="11"/>
      <c r="E158" s="12"/>
      <c r="F158" s="1"/>
      <c r="G158" s="1"/>
    </row>
    <row r="159" spans="1:7" ht="54" customHeight="1">
      <c r="A159" s="85" t="s">
        <v>24</v>
      </c>
      <c r="B159" s="86" t="s">
        <v>131</v>
      </c>
      <c r="C159" s="87"/>
      <c r="D159" s="140"/>
      <c r="E159" s="94"/>
      <c r="F159" s="94"/>
      <c r="G159" s="88"/>
    </row>
    <row r="160" spans="1:7" ht="13.5" customHeight="1">
      <c r="A160" s="85"/>
      <c r="B160" s="86" t="s">
        <v>116</v>
      </c>
      <c r="C160" s="87" t="s">
        <v>22</v>
      </c>
      <c r="D160" s="112">
        <v>250</v>
      </c>
      <c r="E160" s="94">
        <v>0</v>
      </c>
      <c r="F160" s="94">
        <f>D160*E160</f>
        <v>0</v>
      </c>
      <c r="G160" s="129"/>
    </row>
    <row r="161" spans="1:7" s="133" customFormat="1" ht="12.75">
      <c r="A161" s="85"/>
      <c r="B161" s="86"/>
      <c r="C161" s="87"/>
      <c r="D161" s="112"/>
      <c r="E161" s="94"/>
      <c r="F161" s="94"/>
      <c r="G161" s="129"/>
    </row>
    <row r="162" spans="1:7" s="133" customFormat="1" ht="38.25">
      <c r="A162" s="139" t="s">
        <v>25</v>
      </c>
      <c r="B162" s="86" t="s">
        <v>5</v>
      </c>
      <c r="C162" s="87" t="s">
        <v>22</v>
      </c>
      <c r="D162" s="112">
        <v>50</v>
      </c>
      <c r="E162" s="94">
        <v>0</v>
      </c>
      <c r="F162" s="94">
        <f>D162*E162</f>
        <v>0</v>
      </c>
      <c r="G162" s="88"/>
    </row>
    <row r="163" spans="1:7" s="133" customFormat="1" ht="12.75">
      <c r="A163" s="85"/>
      <c r="B163" s="86"/>
      <c r="C163" s="87"/>
      <c r="D163" s="112"/>
      <c r="E163" s="94"/>
      <c r="F163" s="94"/>
      <c r="G163" s="129"/>
    </row>
    <row r="164" spans="1:7" ht="12.75">
      <c r="A164" s="38"/>
      <c r="B164" s="39" t="s">
        <v>28</v>
      </c>
      <c r="C164" s="40"/>
      <c r="D164" s="41"/>
      <c r="E164" s="42"/>
      <c r="F164" s="43">
        <f>SUM(F148:F162)</f>
        <v>0</v>
      </c>
      <c r="G164" s="44"/>
    </row>
    <row r="165" spans="1:7" ht="12.75">
      <c r="A165" s="70"/>
      <c r="B165" s="71"/>
      <c r="C165" s="72"/>
      <c r="D165" s="73"/>
      <c r="E165" s="74"/>
      <c r="F165" s="75"/>
      <c r="G165" s="44"/>
    </row>
    <row r="166" spans="1:7" ht="25.5">
      <c r="A166" s="19" t="s">
        <v>51</v>
      </c>
      <c r="B166" s="20" t="s">
        <v>52</v>
      </c>
      <c r="C166" s="21" t="s">
        <v>53</v>
      </c>
      <c r="D166" s="22" t="s">
        <v>54</v>
      </c>
      <c r="E166" s="22" t="s">
        <v>55</v>
      </c>
      <c r="F166" s="23" t="s">
        <v>56</v>
      </c>
      <c r="G166" s="88"/>
    </row>
    <row r="167" spans="1:7" ht="12.75">
      <c r="A167" s="106"/>
      <c r="B167" s="107"/>
      <c r="C167" s="108"/>
      <c r="D167" s="109"/>
      <c r="E167" s="109"/>
      <c r="F167" s="110"/>
      <c r="G167" s="88"/>
    </row>
    <row r="168" spans="1:7" ht="12.75">
      <c r="A168" s="85" t="s">
        <v>16</v>
      </c>
      <c r="B168" s="86" t="s">
        <v>65</v>
      </c>
      <c r="C168" s="87"/>
      <c r="D168" s="96"/>
      <c r="E168" s="88"/>
      <c r="F168" s="88"/>
      <c r="G168" s="88"/>
    </row>
    <row r="169" spans="1:7" ht="12.75">
      <c r="A169" s="85"/>
      <c r="B169" s="86"/>
      <c r="C169" s="87"/>
      <c r="D169" s="96"/>
      <c r="E169" s="88"/>
      <c r="F169" s="88"/>
      <c r="G169" s="88"/>
    </row>
    <row r="170" spans="1:7" ht="40.5" customHeight="1">
      <c r="A170" s="85" t="s">
        <v>21</v>
      </c>
      <c r="B170" s="86" t="s">
        <v>85</v>
      </c>
      <c r="C170" s="87"/>
      <c r="D170" s="96"/>
      <c r="E170" s="88"/>
      <c r="F170" s="88"/>
      <c r="G170" s="88"/>
    </row>
    <row r="171" spans="1:7" ht="51">
      <c r="A171" s="85"/>
      <c r="B171" s="86" t="s">
        <v>77</v>
      </c>
      <c r="C171" s="87"/>
      <c r="D171" s="96"/>
      <c r="E171" s="88"/>
      <c r="F171" s="88"/>
      <c r="G171" s="88"/>
    </row>
    <row r="172" spans="1:7" ht="25.5">
      <c r="A172" s="85"/>
      <c r="B172" s="86" t="s">
        <v>7</v>
      </c>
      <c r="C172" s="87"/>
      <c r="D172" s="96"/>
      <c r="E172" s="88"/>
      <c r="F172" s="88"/>
      <c r="G172" s="88"/>
    </row>
    <row r="173" spans="1:13" s="102" customFormat="1" ht="12.75">
      <c r="A173" s="85"/>
      <c r="B173" s="86" t="s">
        <v>8</v>
      </c>
      <c r="C173" s="87"/>
      <c r="D173" s="96"/>
      <c r="E173" s="88"/>
      <c r="F173" s="88"/>
      <c r="G173" s="125"/>
      <c r="H173" s="103"/>
      <c r="I173" s="103"/>
      <c r="J173" s="103"/>
      <c r="K173" s="104"/>
      <c r="L173" s="105"/>
      <c r="M173" s="105"/>
    </row>
    <row r="174" spans="1:6" ht="12.75">
      <c r="A174" s="85" t="s">
        <v>0</v>
      </c>
      <c r="B174" s="86" t="s">
        <v>9</v>
      </c>
      <c r="C174" s="87" t="s">
        <v>42</v>
      </c>
      <c r="D174" s="92">
        <v>2</v>
      </c>
      <c r="E174" s="94">
        <v>0</v>
      </c>
      <c r="F174" s="94">
        <f>D174*E174</f>
        <v>0</v>
      </c>
    </row>
    <row r="175" spans="1:6" ht="12.75">
      <c r="A175" s="85" t="s">
        <v>1</v>
      </c>
      <c r="B175" s="86" t="s">
        <v>146</v>
      </c>
      <c r="C175" s="87" t="s">
        <v>42</v>
      </c>
      <c r="D175" s="92">
        <v>2</v>
      </c>
      <c r="E175" s="94">
        <v>0</v>
      </c>
      <c r="F175" s="94">
        <f>D175*E175</f>
        <v>0</v>
      </c>
    </row>
    <row r="176" spans="1:6" ht="12.75">
      <c r="A176" s="85" t="s">
        <v>2</v>
      </c>
      <c r="B176" s="86" t="s">
        <v>148</v>
      </c>
      <c r="C176" s="87" t="s">
        <v>42</v>
      </c>
      <c r="D176" s="124">
        <v>2</v>
      </c>
      <c r="E176" s="94">
        <v>0</v>
      </c>
      <c r="F176" s="94">
        <f>D176*E176</f>
        <v>0</v>
      </c>
    </row>
    <row r="177" spans="1:6" ht="12.75">
      <c r="A177" s="85" t="s">
        <v>132</v>
      </c>
      <c r="B177" s="86" t="s">
        <v>147</v>
      </c>
      <c r="C177" s="87" t="s">
        <v>42</v>
      </c>
      <c r="D177" s="124">
        <v>2</v>
      </c>
      <c r="E177" s="94">
        <v>0</v>
      </c>
      <c r="F177" s="94">
        <f>D177*E177</f>
        <v>0</v>
      </c>
    </row>
    <row r="178" spans="1:6" ht="12.75">
      <c r="A178" s="85"/>
      <c r="B178" s="86"/>
      <c r="C178" s="87"/>
      <c r="D178" s="92"/>
      <c r="E178" s="94"/>
      <c r="F178" s="94"/>
    </row>
    <row r="179" spans="1:13" s="28" customFormat="1" ht="51">
      <c r="A179" s="139" t="s">
        <v>23</v>
      </c>
      <c r="B179" s="95" t="s">
        <v>78</v>
      </c>
      <c r="C179" s="87"/>
      <c r="D179" s="111"/>
      <c r="E179" s="94"/>
      <c r="F179" s="94"/>
      <c r="G179" s="31"/>
      <c r="H179" s="32"/>
      <c r="I179" s="33"/>
      <c r="J179" s="33"/>
      <c r="K179" s="34"/>
      <c r="L179" s="35"/>
      <c r="M179" s="35"/>
    </row>
    <row r="180" spans="1:13" s="28" customFormat="1" ht="52.5" customHeight="1">
      <c r="A180" s="85"/>
      <c r="B180" s="95" t="s">
        <v>76</v>
      </c>
      <c r="C180" s="87"/>
      <c r="D180" s="111"/>
      <c r="E180" s="94"/>
      <c r="F180" s="94"/>
      <c r="G180" s="31"/>
      <c r="H180" s="32"/>
      <c r="I180" s="33"/>
      <c r="J180" s="33"/>
      <c r="K180" s="34"/>
      <c r="L180" s="35"/>
      <c r="M180" s="35"/>
    </row>
    <row r="181" spans="1:13" s="28" customFormat="1" ht="51">
      <c r="A181" s="85"/>
      <c r="B181" s="95" t="s">
        <v>66</v>
      </c>
      <c r="C181" s="87"/>
      <c r="D181" s="111"/>
      <c r="E181" s="94"/>
      <c r="F181" s="94"/>
      <c r="G181" s="31"/>
      <c r="H181" s="32"/>
      <c r="I181" s="33"/>
      <c r="J181" s="33"/>
      <c r="K181" s="34"/>
      <c r="L181" s="35"/>
      <c r="M181" s="35"/>
    </row>
    <row r="182" spans="1:13" s="28" customFormat="1" ht="25.5">
      <c r="A182" s="85" t="s">
        <v>0</v>
      </c>
      <c r="B182" s="86" t="s">
        <v>10</v>
      </c>
      <c r="C182" s="87" t="s">
        <v>34</v>
      </c>
      <c r="D182" s="112">
        <v>15</v>
      </c>
      <c r="E182" s="94">
        <v>0</v>
      </c>
      <c r="F182" s="94">
        <f>D182*E182</f>
        <v>0</v>
      </c>
      <c r="G182" s="31"/>
      <c r="H182" s="32"/>
      <c r="I182" s="33"/>
      <c r="J182" s="33"/>
      <c r="K182" s="34"/>
      <c r="L182" s="35"/>
      <c r="M182" s="35"/>
    </row>
    <row r="183" spans="1:7" ht="12.75" customHeight="1">
      <c r="A183" s="85" t="s">
        <v>1</v>
      </c>
      <c r="B183" s="86" t="s">
        <v>86</v>
      </c>
      <c r="C183" s="87" t="s">
        <v>34</v>
      </c>
      <c r="D183" s="112">
        <v>11</v>
      </c>
      <c r="E183" s="94">
        <v>0</v>
      </c>
      <c r="F183" s="94">
        <f>D183*E183</f>
        <v>0</v>
      </c>
      <c r="G183" s="88"/>
    </row>
    <row r="184" spans="1:7" ht="12.75">
      <c r="A184" s="85" t="s">
        <v>2</v>
      </c>
      <c r="B184" s="86" t="s">
        <v>150</v>
      </c>
      <c r="C184" s="87" t="s">
        <v>42</v>
      </c>
      <c r="D184" s="124">
        <v>1</v>
      </c>
      <c r="E184" s="94">
        <v>0</v>
      </c>
      <c r="F184" s="94">
        <f>D184*E184</f>
        <v>0</v>
      </c>
      <c r="G184" s="88"/>
    </row>
    <row r="185" spans="1:7" ht="12.75">
      <c r="A185" s="85" t="s">
        <v>132</v>
      </c>
      <c r="B185" s="86" t="s">
        <v>149</v>
      </c>
      <c r="C185" s="87" t="s">
        <v>42</v>
      </c>
      <c r="D185" s="124">
        <v>1</v>
      </c>
      <c r="E185" s="94">
        <v>0</v>
      </c>
      <c r="F185" s="94">
        <f>D185*E185</f>
        <v>0</v>
      </c>
      <c r="G185" s="88"/>
    </row>
    <row r="186" spans="1:7" ht="12.75">
      <c r="A186" s="85" t="s">
        <v>152</v>
      </c>
      <c r="B186" s="86" t="s">
        <v>151</v>
      </c>
      <c r="C186" s="87" t="s">
        <v>42</v>
      </c>
      <c r="D186" s="124">
        <v>1</v>
      </c>
      <c r="E186" s="94">
        <v>0</v>
      </c>
      <c r="F186" s="94">
        <f>D186*E186</f>
        <v>0</v>
      </c>
      <c r="G186" s="88"/>
    </row>
    <row r="187" spans="1:7" ht="12.75">
      <c r="A187" s="85"/>
      <c r="B187" s="86"/>
      <c r="C187" s="87"/>
      <c r="D187" s="96"/>
      <c r="E187" s="88"/>
      <c r="F187" s="88"/>
      <c r="G187" s="88"/>
    </row>
    <row r="188" spans="1:7" ht="12.75">
      <c r="A188" s="113"/>
      <c r="B188" s="114" t="s">
        <v>28</v>
      </c>
      <c r="C188" s="115"/>
      <c r="D188" s="116"/>
      <c r="E188" s="117"/>
      <c r="F188" s="118">
        <f>SUM(F170:F186)</f>
        <v>0</v>
      </c>
      <c r="G188" s="88"/>
    </row>
    <row r="189" spans="1:7" ht="12.75">
      <c r="A189" s="85"/>
      <c r="B189" s="86"/>
      <c r="C189" s="87"/>
      <c r="D189" s="96"/>
      <c r="E189" s="88"/>
      <c r="F189" s="88"/>
      <c r="G189" s="88"/>
    </row>
    <row r="190" spans="1:7" ht="12.75">
      <c r="A190" s="70"/>
      <c r="B190" s="71"/>
      <c r="C190" s="72"/>
      <c r="D190" s="73"/>
      <c r="E190" s="74"/>
      <c r="F190" s="75"/>
      <c r="G190" s="44"/>
    </row>
    <row r="191" spans="1:7" ht="25.5">
      <c r="A191" s="19" t="s">
        <v>51</v>
      </c>
      <c r="B191" s="20" t="s">
        <v>52</v>
      </c>
      <c r="C191" s="21" t="s">
        <v>53</v>
      </c>
      <c r="D191" s="22" t="s">
        <v>54</v>
      </c>
      <c r="E191" s="22" t="s">
        <v>55</v>
      </c>
      <c r="F191" s="23" t="s">
        <v>56</v>
      </c>
      <c r="G191" s="88"/>
    </row>
    <row r="192" spans="1:7" ht="12.75">
      <c r="A192" s="106"/>
      <c r="B192" s="107"/>
      <c r="C192" s="108"/>
      <c r="D192" s="109"/>
      <c r="E192" s="109"/>
      <c r="F192" s="110"/>
      <c r="G192" s="88"/>
    </row>
    <row r="193" spans="1:7" ht="12.75">
      <c r="A193" s="85" t="s">
        <v>18</v>
      </c>
      <c r="B193" s="86" t="s">
        <v>19</v>
      </c>
      <c r="C193" s="87"/>
      <c r="D193" s="96"/>
      <c r="E193" s="88"/>
      <c r="F193" s="88"/>
      <c r="G193" s="88"/>
    </row>
    <row r="194" spans="2:7" ht="12.75">
      <c r="B194" s="14"/>
      <c r="C194" s="10"/>
      <c r="D194" s="11"/>
      <c r="E194" s="12"/>
      <c r="G194" s="51"/>
    </row>
    <row r="195" spans="1:6" s="133" customFormat="1" ht="89.25">
      <c r="A195" s="139" t="s">
        <v>21</v>
      </c>
      <c r="B195" s="86" t="s">
        <v>143</v>
      </c>
      <c r="C195" s="87" t="s">
        <v>34</v>
      </c>
      <c r="D195" s="96">
        <v>6</v>
      </c>
      <c r="E195" s="45">
        <v>0</v>
      </c>
      <c r="F195" s="45">
        <f>SUM(D195*E195)</f>
        <v>0</v>
      </c>
    </row>
    <row r="196" spans="2:7" ht="12.75">
      <c r="B196" s="14"/>
      <c r="C196" s="10"/>
      <c r="D196" s="11"/>
      <c r="E196" s="12"/>
      <c r="G196" s="51"/>
    </row>
    <row r="197" spans="1:7" ht="12.75">
      <c r="A197" s="113"/>
      <c r="B197" s="114" t="s">
        <v>28</v>
      </c>
      <c r="C197" s="115"/>
      <c r="D197" s="116"/>
      <c r="E197" s="117"/>
      <c r="F197" s="118">
        <f>SUM(F195:F196)</f>
        <v>0</v>
      </c>
      <c r="G197" s="88"/>
    </row>
    <row r="198" spans="2:7" ht="12" customHeight="1">
      <c r="B198" s="14"/>
      <c r="C198" s="10"/>
      <c r="D198" s="11"/>
      <c r="E198" s="12"/>
      <c r="G198" s="51"/>
    </row>
    <row r="199" spans="2:7" ht="12" customHeight="1">
      <c r="B199" s="14"/>
      <c r="C199" s="10"/>
      <c r="D199" s="11"/>
      <c r="E199" s="12"/>
      <c r="G199" s="51"/>
    </row>
    <row r="200" spans="2:7" ht="12" customHeight="1">
      <c r="B200" s="14"/>
      <c r="C200" s="10"/>
      <c r="D200" s="11"/>
      <c r="E200" s="12"/>
      <c r="G200" s="51"/>
    </row>
    <row r="201" spans="2:7" ht="12" customHeight="1">
      <c r="B201" s="14"/>
      <c r="C201" s="10"/>
      <c r="D201" s="11"/>
      <c r="E201" s="12"/>
      <c r="G201" s="51"/>
    </row>
    <row r="202" spans="2:7" ht="12" customHeight="1">
      <c r="B202" s="14"/>
      <c r="C202" s="10"/>
      <c r="D202" s="11"/>
      <c r="E202" s="12"/>
      <c r="G202" s="51"/>
    </row>
    <row r="203" spans="2:7" ht="12" customHeight="1">
      <c r="B203" s="14"/>
      <c r="C203" s="10"/>
      <c r="D203" s="11"/>
      <c r="E203" s="12"/>
      <c r="G203" s="51"/>
    </row>
    <row r="204" spans="2:7" ht="12" customHeight="1">
      <c r="B204" s="14"/>
      <c r="C204" s="10"/>
      <c r="D204" s="11"/>
      <c r="E204" s="12"/>
      <c r="G204" s="51"/>
    </row>
    <row r="205" spans="2:7" ht="12" customHeight="1">
      <c r="B205" s="14"/>
      <c r="C205" s="10"/>
      <c r="D205" s="11"/>
      <c r="E205" s="12"/>
      <c r="G205" s="51"/>
    </row>
    <row r="206" spans="2:7" ht="18" customHeight="1">
      <c r="B206" s="93" t="s">
        <v>60</v>
      </c>
      <c r="C206" s="10"/>
      <c r="D206" s="11"/>
      <c r="E206" s="12"/>
      <c r="G206" s="51"/>
    </row>
    <row r="207" spans="2:7" ht="12.75" customHeight="1">
      <c r="B207" s="14"/>
      <c r="C207" s="10"/>
      <c r="D207" s="11"/>
      <c r="E207" s="12"/>
      <c r="G207" s="51"/>
    </row>
    <row r="208" spans="2:7" ht="12" customHeight="1">
      <c r="B208" s="14"/>
      <c r="C208" s="10"/>
      <c r="D208" s="11"/>
      <c r="E208" s="12"/>
      <c r="G208" s="51"/>
    </row>
    <row r="209" spans="2:7" ht="18" customHeight="1">
      <c r="B209" s="49"/>
      <c r="G209" s="51"/>
    </row>
    <row r="210" spans="1:6" ht="12.75">
      <c r="A210" s="69" t="s">
        <v>12</v>
      </c>
      <c r="B210" s="81" t="s">
        <v>13</v>
      </c>
      <c r="F210" s="50">
        <f>F121</f>
        <v>0</v>
      </c>
    </row>
    <row r="211" spans="1:6" ht="12.75">
      <c r="A211" s="69"/>
      <c r="F211" s="50"/>
    </row>
    <row r="212" spans="1:6" ht="12.75">
      <c r="A212" s="69" t="s">
        <v>14</v>
      </c>
      <c r="B212" s="81" t="s">
        <v>81</v>
      </c>
      <c r="F212" s="50">
        <f>F141</f>
        <v>0</v>
      </c>
    </row>
    <row r="213" spans="1:6" ht="12.75">
      <c r="A213" s="69"/>
      <c r="F213" s="50"/>
    </row>
    <row r="214" spans="1:6" ht="12.75">
      <c r="A214" s="69" t="s">
        <v>15</v>
      </c>
      <c r="B214" s="81" t="s">
        <v>17</v>
      </c>
      <c r="F214" s="50">
        <f>F164</f>
        <v>0</v>
      </c>
    </row>
    <row r="215" spans="1:6" ht="12.75">
      <c r="A215" s="69"/>
      <c r="F215" s="50"/>
    </row>
    <row r="216" spans="1:6" ht="12.75">
      <c r="A216" s="69" t="s">
        <v>16</v>
      </c>
      <c r="B216" s="81" t="s">
        <v>65</v>
      </c>
      <c r="F216" s="50">
        <f>F188</f>
        <v>0</v>
      </c>
    </row>
    <row r="217" spans="1:6" ht="12.75">
      <c r="A217" s="69"/>
      <c r="F217" s="50"/>
    </row>
    <row r="218" spans="1:6" ht="12.75">
      <c r="A218" s="69" t="s">
        <v>18</v>
      </c>
      <c r="B218" s="81" t="s">
        <v>19</v>
      </c>
      <c r="F218" s="50">
        <f>F197</f>
        <v>0</v>
      </c>
    </row>
    <row r="220" spans="1:6" ht="12.75">
      <c r="A220" s="52"/>
      <c r="B220" s="82" t="s">
        <v>28</v>
      </c>
      <c r="C220" s="53"/>
      <c r="D220" s="54"/>
      <c r="E220" s="55"/>
      <c r="F220" s="56">
        <f>SUM(F210:F218)</f>
        <v>0</v>
      </c>
    </row>
    <row r="221" spans="1:6" ht="12.75">
      <c r="A221" s="57"/>
      <c r="B221" s="83" t="s">
        <v>59</v>
      </c>
      <c r="C221" s="58"/>
      <c r="D221" s="59"/>
      <c r="E221" s="60"/>
      <c r="F221" s="61">
        <f>F220*0.25</f>
        <v>0</v>
      </c>
    </row>
    <row r="222" spans="1:6" ht="13.5" thickBot="1">
      <c r="A222" s="47"/>
      <c r="B222" s="84"/>
      <c r="C222" s="77"/>
      <c r="D222" s="78"/>
      <c r="E222" s="79"/>
      <c r="F222" s="80"/>
    </row>
    <row r="223" spans="1:6" ht="13.5" thickBot="1">
      <c r="A223" s="62"/>
      <c r="B223" s="63" t="s">
        <v>153</v>
      </c>
      <c r="C223" s="64"/>
      <c r="D223" s="65"/>
      <c r="E223" s="66"/>
      <c r="F223" s="67">
        <f>F220+F221</f>
        <v>0</v>
      </c>
    </row>
  </sheetData>
  <sheetProtection/>
  <mergeCells count="13">
    <mergeCell ref="C1:E1"/>
    <mergeCell ref="C2:E2"/>
    <mergeCell ref="C3:E3"/>
    <mergeCell ref="A1:B1"/>
    <mergeCell ref="A2:B2"/>
    <mergeCell ref="A3:B3"/>
    <mergeCell ref="B66:D66"/>
    <mergeCell ref="A4:B4"/>
    <mergeCell ref="C4:E4"/>
    <mergeCell ref="B12:D12"/>
    <mergeCell ref="B16:D16"/>
    <mergeCell ref="B30:F30"/>
    <mergeCell ref="B22:D22"/>
  </mergeCells>
  <printOptions/>
  <pageMargins left="0.7874015748031497" right="0.15748031496062992" top="0.5905511811023623" bottom="0.5905511811023623" header="0.5118110236220472" footer="0.5118110236220472"/>
  <pageSetup horizontalDpi="600" verticalDpi="600" orientation="portrait" paperSize="9" scale="94" r:id="rId2"/>
  <headerFooter alignWithMargins="0">
    <oddHeader>&amp;R
&amp;P</oddHeader>
  </headerFooter>
  <rowBreaks count="8" manualBreakCount="8">
    <brk id="58" max="5" man="1"/>
    <brk id="87" max="5" man="1"/>
    <brk id="111" max="5" man="1"/>
    <brk id="121" max="5" man="1"/>
    <brk id="142" max="5" man="1"/>
    <brk id="164" max="5" man="1"/>
    <brk id="189" max="5" man="1"/>
    <brk id="198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1"/>
  <sheetViews>
    <sheetView showZeros="0" view="pageBreakPreview" zoomScaleSheetLayoutView="100" zoomScalePageLayoutView="0" workbookViewId="0" topLeftCell="A59">
      <selection activeCell="B12" sqref="B12:D12"/>
    </sheetView>
  </sheetViews>
  <sheetFormatPr defaultColWidth="9.140625" defaultRowHeight="12.75"/>
  <cols>
    <col min="1" max="1" width="10.28125" style="177" customWidth="1"/>
    <col min="2" max="2" width="42.7109375" style="152" customWidth="1"/>
    <col min="3" max="3" width="7.28125" style="179" customWidth="1"/>
    <col min="4" max="4" width="9.28125" style="180" customWidth="1"/>
    <col min="5" max="6" width="13.57421875" style="0" customWidth="1"/>
    <col min="7" max="7" width="7.8515625" style="0" customWidth="1"/>
  </cols>
  <sheetData>
    <row r="1" spans="1:8" s="1" customFormat="1" ht="12.75" customHeight="1">
      <c r="A1" s="220" t="s">
        <v>154</v>
      </c>
      <c r="B1" s="221"/>
      <c r="C1" s="218" t="s">
        <v>50</v>
      </c>
      <c r="D1" s="218"/>
      <c r="E1" s="218"/>
      <c r="F1" s="2" t="s">
        <v>37</v>
      </c>
      <c r="G1" s="3"/>
      <c r="H1" s="4"/>
    </row>
    <row r="2" spans="1:8" s="5" customFormat="1" ht="12.75" customHeight="1">
      <c r="A2" s="222" t="s">
        <v>155</v>
      </c>
      <c r="B2" s="223"/>
      <c r="C2" s="213" t="s">
        <v>91</v>
      </c>
      <c r="D2" s="213"/>
      <c r="E2" s="213"/>
      <c r="F2" s="6"/>
      <c r="G2" s="1"/>
      <c r="H2" s="7"/>
    </row>
    <row r="3" spans="1:8" s="5" customFormat="1" ht="12.75" customHeight="1">
      <c r="A3" s="220" t="s">
        <v>92</v>
      </c>
      <c r="B3" s="221"/>
      <c r="C3" s="219" t="s">
        <v>36</v>
      </c>
      <c r="D3" s="219"/>
      <c r="E3" s="219"/>
      <c r="F3" s="2" t="s">
        <v>38</v>
      </c>
      <c r="G3" s="1"/>
      <c r="H3" s="7"/>
    </row>
    <row r="4" spans="1:8" s="5" customFormat="1" ht="12.75" customHeight="1">
      <c r="A4" s="211" t="s">
        <v>93</v>
      </c>
      <c r="B4" s="212"/>
      <c r="C4" s="213" t="s">
        <v>79</v>
      </c>
      <c r="D4" s="213"/>
      <c r="E4" s="213"/>
      <c r="F4" s="6" t="s">
        <v>144</v>
      </c>
      <c r="G4" s="1"/>
      <c r="H4" s="7"/>
    </row>
    <row r="5" spans="1:8" s="5" customFormat="1" ht="12.75">
      <c r="A5" s="8"/>
      <c r="B5" s="81"/>
      <c r="C5" s="10"/>
      <c r="D5" s="11"/>
      <c r="E5" s="12"/>
      <c r="F5" s="1"/>
      <c r="G5" s="1"/>
      <c r="H5" s="7"/>
    </row>
    <row r="6" spans="1:8" s="5" customFormat="1" ht="12.75">
      <c r="A6" s="8"/>
      <c r="B6" s="13"/>
      <c r="C6" s="10"/>
      <c r="D6" s="11"/>
      <c r="E6" s="12"/>
      <c r="F6" s="1"/>
      <c r="G6" s="1"/>
      <c r="H6" s="7"/>
    </row>
    <row r="7" spans="1:8" s="5" customFormat="1" ht="12.75">
      <c r="A7" s="8"/>
      <c r="B7" s="13"/>
      <c r="C7" s="10"/>
      <c r="D7" s="11"/>
      <c r="E7" s="12"/>
      <c r="F7" s="1"/>
      <c r="G7" s="1"/>
      <c r="H7" s="7"/>
    </row>
    <row r="8" spans="1:8" s="5" customFormat="1" ht="13.5" customHeight="1">
      <c r="A8" s="8"/>
      <c r="B8" s="81"/>
      <c r="C8" s="10"/>
      <c r="D8" s="11"/>
      <c r="E8" s="12"/>
      <c r="F8" s="1"/>
      <c r="G8" s="1"/>
      <c r="H8" s="7"/>
    </row>
    <row r="9" spans="1:8" s="5" customFormat="1" ht="13.5" customHeight="1">
      <c r="A9" s="8"/>
      <c r="B9" s="119" t="s">
        <v>67</v>
      </c>
      <c r="C9" s="10"/>
      <c r="D9" s="11"/>
      <c r="E9" s="12"/>
      <c r="F9" s="1"/>
      <c r="G9" s="1"/>
      <c r="H9" s="7"/>
    </row>
    <row r="10" spans="1:8" s="5" customFormat="1" ht="12.75">
      <c r="A10" s="8"/>
      <c r="B10" s="13" t="s">
        <v>94</v>
      </c>
      <c r="C10" s="10"/>
      <c r="D10" s="11"/>
      <c r="E10" s="12"/>
      <c r="F10" s="1"/>
      <c r="G10" s="1"/>
      <c r="H10" s="7"/>
    </row>
    <row r="11" spans="1:8" s="5" customFormat="1" ht="14.25" customHeight="1">
      <c r="A11" s="8"/>
      <c r="B11" s="135" t="s">
        <v>95</v>
      </c>
      <c r="C11" s="10"/>
      <c r="D11" s="11"/>
      <c r="E11" s="12"/>
      <c r="F11" s="1"/>
      <c r="G11" s="1"/>
      <c r="H11" s="7"/>
    </row>
    <row r="12" spans="1:8" s="5" customFormat="1" ht="15" customHeight="1">
      <c r="A12" s="8"/>
      <c r="B12" s="214"/>
      <c r="C12" s="214"/>
      <c r="D12" s="214"/>
      <c r="E12" s="12"/>
      <c r="F12" s="1"/>
      <c r="G12" s="1"/>
      <c r="H12" s="7"/>
    </row>
    <row r="13" spans="1:8" s="5" customFormat="1" ht="13.5" customHeight="1">
      <c r="A13" s="8"/>
      <c r="E13" s="12"/>
      <c r="F13" s="1"/>
      <c r="G13" s="1"/>
      <c r="H13" s="7"/>
    </row>
    <row r="14" spans="1:8" s="5" customFormat="1" ht="13.5" customHeight="1">
      <c r="A14" s="8"/>
      <c r="E14" s="12"/>
      <c r="F14" s="1"/>
      <c r="G14" s="1"/>
      <c r="H14" s="7"/>
    </row>
    <row r="15" spans="1:8" s="5" customFormat="1" ht="13.5" customHeight="1">
      <c r="A15" s="8"/>
      <c r="B15" s="120" t="s">
        <v>68</v>
      </c>
      <c r="C15" s="87"/>
      <c r="D15" s="96"/>
      <c r="E15" s="12"/>
      <c r="F15" s="1"/>
      <c r="G15" s="1"/>
      <c r="H15" s="7"/>
    </row>
    <row r="16" spans="1:8" s="5" customFormat="1" ht="13.5" customHeight="1">
      <c r="A16" s="8"/>
      <c r="B16" s="215" t="s">
        <v>160</v>
      </c>
      <c r="C16" s="215"/>
      <c r="D16" s="215"/>
      <c r="E16" s="12"/>
      <c r="F16" s="1"/>
      <c r="G16" s="1"/>
      <c r="H16" s="7"/>
    </row>
    <row r="17" spans="1:8" s="5" customFormat="1" ht="12.75">
      <c r="A17" s="8"/>
      <c r="B17" s="150" t="s">
        <v>157</v>
      </c>
      <c r="C17" s="150"/>
      <c r="D17" s="150"/>
      <c r="E17" s="12"/>
      <c r="F17" s="1"/>
      <c r="G17" s="1"/>
      <c r="H17" s="7"/>
    </row>
    <row r="18" spans="1:8" s="5" customFormat="1" ht="12.75">
      <c r="A18" s="8"/>
      <c r="B18" s="13"/>
      <c r="C18" s="10"/>
      <c r="D18" s="11"/>
      <c r="E18" s="12"/>
      <c r="F18" s="1"/>
      <c r="G18" s="1"/>
      <c r="H18" s="7"/>
    </row>
    <row r="19" spans="1:8" s="5" customFormat="1" ht="12.75">
      <c r="A19" s="8"/>
      <c r="B19" s="13"/>
      <c r="C19" s="10"/>
      <c r="D19" s="11"/>
      <c r="E19" s="12"/>
      <c r="F19" s="1"/>
      <c r="G19" s="1"/>
      <c r="H19" s="7"/>
    </row>
    <row r="20" spans="1:8" s="5" customFormat="1" ht="13.5" customHeight="1">
      <c r="A20" s="8"/>
      <c r="B20" s="121"/>
      <c r="C20" s="10"/>
      <c r="D20" s="11"/>
      <c r="E20" s="12"/>
      <c r="F20" s="1"/>
      <c r="G20" s="1"/>
      <c r="H20" s="7"/>
    </row>
    <row r="21" spans="1:8" s="5" customFormat="1" ht="13.5" customHeight="1">
      <c r="A21" s="8"/>
      <c r="B21" s="13"/>
      <c r="C21" s="10"/>
      <c r="D21" s="11"/>
      <c r="E21" s="12"/>
      <c r="F21" s="1"/>
      <c r="G21" s="1"/>
      <c r="H21" s="7"/>
    </row>
    <row r="22" spans="1:8" s="5" customFormat="1" ht="18" customHeight="1">
      <c r="A22" s="8"/>
      <c r="B22" s="217"/>
      <c r="C22" s="217"/>
      <c r="D22" s="217"/>
      <c r="E22" s="12"/>
      <c r="F22" s="1"/>
      <c r="G22" s="1"/>
      <c r="H22" s="7"/>
    </row>
    <row r="23" spans="1:8" s="5" customFormat="1" ht="12.75" customHeight="1">
      <c r="A23" s="8"/>
      <c r="B23" s="131"/>
      <c r="C23" s="131"/>
      <c r="D23" s="131"/>
      <c r="E23" s="12"/>
      <c r="F23" s="1"/>
      <c r="G23" s="1"/>
      <c r="H23" s="7"/>
    </row>
    <row r="24" spans="1:8" s="5" customFormat="1" ht="12.75" customHeight="1">
      <c r="A24" s="8"/>
      <c r="B24" s="120" t="s">
        <v>96</v>
      </c>
      <c r="C24" s="131"/>
      <c r="D24" s="131"/>
      <c r="E24" s="12"/>
      <c r="F24" s="1"/>
      <c r="G24" s="1"/>
      <c r="H24" s="7"/>
    </row>
    <row r="25" spans="1:8" s="5" customFormat="1" ht="12.75" customHeight="1">
      <c r="A25" s="8"/>
      <c r="B25" s="131"/>
      <c r="C25" s="131"/>
      <c r="D25" s="131"/>
      <c r="E25" s="12"/>
      <c r="F25" s="1"/>
      <c r="G25" s="1"/>
      <c r="H25" s="7"/>
    </row>
    <row r="26" spans="1:8" s="5" customFormat="1" ht="15" customHeight="1">
      <c r="A26" s="8"/>
      <c r="C26" s="10"/>
      <c r="D26" s="11"/>
      <c r="E26" s="12"/>
      <c r="F26" s="1"/>
      <c r="G26" s="1"/>
      <c r="H26" s="7"/>
    </row>
    <row r="27" spans="1:8" s="5" customFormat="1" ht="15" customHeight="1">
      <c r="A27" s="8"/>
      <c r="B27" s="81"/>
      <c r="C27" s="10"/>
      <c r="D27" s="11"/>
      <c r="E27" s="12"/>
      <c r="F27" s="1"/>
      <c r="G27" s="1"/>
      <c r="H27" s="7"/>
    </row>
    <row r="28" spans="1:8" s="5" customFormat="1" ht="12.75">
      <c r="A28" s="8"/>
      <c r="B28" s="14"/>
      <c r="C28" s="10"/>
      <c r="D28" s="11"/>
      <c r="E28" s="12"/>
      <c r="F28" s="1"/>
      <c r="G28" s="1"/>
      <c r="H28" s="7"/>
    </row>
    <row r="29" spans="1:8" s="5" customFormat="1" ht="12.75">
      <c r="A29" s="8"/>
      <c r="B29" s="14"/>
      <c r="C29" s="10"/>
      <c r="D29" s="11"/>
      <c r="E29" s="12"/>
      <c r="F29" s="1"/>
      <c r="G29" s="1"/>
      <c r="H29" s="7"/>
    </row>
    <row r="30" spans="1:8" s="5" customFormat="1" ht="21" customHeight="1">
      <c r="A30" s="8"/>
      <c r="B30" s="216" t="s">
        <v>161</v>
      </c>
      <c r="C30" s="216"/>
      <c r="D30" s="216"/>
      <c r="E30" s="216"/>
      <c r="F30" s="216"/>
      <c r="G30" s="1"/>
      <c r="H30" s="7"/>
    </row>
    <row r="31" spans="1:8" s="5" customFormat="1" ht="12.75">
      <c r="A31" s="8"/>
      <c r="B31" s="14"/>
      <c r="C31" s="10"/>
      <c r="D31" s="11"/>
      <c r="E31" s="12"/>
      <c r="F31" s="1"/>
      <c r="G31" s="1"/>
      <c r="H31" s="7"/>
    </row>
    <row r="32" spans="1:8" s="5" customFormat="1" ht="12.75">
      <c r="A32" s="8"/>
      <c r="B32" s="14"/>
      <c r="C32" s="10"/>
      <c r="D32" s="11"/>
      <c r="E32" s="12"/>
      <c r="F32" s="1"/>
      <c r="G32" s="1"/>
      <c r="H32" s="7"/>
    </row>
    <row r="33" spans="1:8" s="5" customFormat="1" ht="12.75">
      <c r="A33" s="8"/>
      <c r="B33" s="14"/>
      <c r="C33" s="10"/>
      <c r="D33" s="11"/>
      <c r="E33" s="12"/>
      <c r="F33" s="1"/>
      <c r="G33" s="1"/>
      <c r="H33" s="7"/>
    </row>
    <row r="34" spans="1:8" s="5" customFormat="1" ht="12.75">
      <c r="A34" s="8"/>
      <c r="B34" s="14"/>
      <c r="C34" s="10"/>
      <c r="D34" s="11"/>
      <c r="E34" s="12"/>
      <c r="F34" s="1"/>
      <c r="G34" s="1"/>
      <c r="H34" s="7"/>
    </row>
    <row r="35" spans="1:8" s="5" customFormat="1" ht="12.75" customHeight="1">
      <c r="A35" s="8"/>
      <c r="B35" s="14"/>
      <c r="C35" s="10"/>
      <c r="D35" s="11"/>
      <c r="E35" s="12"/>
      <c r="F35" s="1"/>
      <c r="G35" s="1"/>
      <c r="H35" s="7"/>
    </row>
    <row r="36" spans="1:8" s="5" customFormat="1" ht="12.75">
      <c r="A36" s="8"/>
      <c r="B36" s="14"/>
      <c r="C36" s="10"/>
      <c r="D36" s="11"/>
      <c r="E36" s="12"/>
      <c r="F36" s="1"/>
      <c r="G36" s="1"/>
      <c r="H36" s="7"/>
    </row>
    <row r="37" spans="1:8" s="5" customFormat="1" ht="12.75">
      <c r="A37" s="8"/>
      <c r="B37" s="14"/>
      <c r="C37" s="10"/>
      <c r="D37" s="11"/>
      <c r="E37" s="12"/>
      <c r="F37" s="1"/>
      <c r="G37" s="1"/>
      <c r="H37" s="7"/>
    </row>
    <row r="38" spans="1:8" s="5" customFormat="1" ht="12.75">
      <c r="A38" s="8"/>
      <c r="B38" s="14"/>
      <c r="C38" s="10"/>
      <c r="D38" s="11"/>
      <c r="E38" s="12"/>
      <c r="F38" s="1"/>
      <c r="G38" s="1"/>
      <c r="H38" s="7"/>
    </row>
    <row r="39" spans="1:8" s="5" customFormat="1" ht="12.75">
      <c r="A39" s="8"/>
      <c r="B39" s="14"/>
      <c r="C39" s="10"/>
      <c r="D39" s="11"/>
      <c r="E39" s="12"/>
      <c r="F39" s="1"/>
      <c r="G39" s="1"/>
      <c r="H39" s="7"/>
    </row>
    <row r="40" spans="1:8" s="5" customFormat="1" ht="12.75">
      <c r="A40" s="8"/>
      <c r="B40" s="14"/>
      <c r="C40" s="10"/>
      <c r="D40" s="11"/>
      <c r="E40" s="12"/>
      <c r="F40" s="1"/>
      <c r="G40" s="1"/>
      <c r="H40" s="7"/>
    </row>
    <row r="41" spans="1:8" s="5" customFormat="1" ht="12.75">
      <c r="A41" s="8"/>
      <c r="B41" s="14"/>
      <c r="C41" s="10"/>
      <c r="D41" s="11"/>
      <c r="E41" s="12"/>
      <c r="F41" s="1"/>
      <c r="G41" s="1"/>
      <c r="H41" s="7"/>
    </row>
    <row r="42" spans="1:8" s="5" customFormat="1" ht="12.75">
      <c r="A42" s="8"/>
      <c r="B42" s="14"/>
      <c r="C42" s="10"/>
      <c r="D42" s="11"/>
      <c r="E42" s="12"/>
      <c r="F42" s="1"/>
      <c r="G42" s="1"/>
      <c r="H42" s="7"/>
    </row>
    <row r="43" spans="1:8" s="5" customFormat="1" ht="12.75">
      <c r="A43" s="8"/>
      <c r="B43" s="14"/>
      <c r="C43" s="10"/>
      <c r="D43" s="11"/>
      <c r="E43" s="12"/>
      <c r="F43" s="1"/>
      <c r="G43" s="1"/>
      <c r="H43" s="7"/>
    </row>
    <row r="44" spans="1:8" s="5" customFormat="1" ht="12.75">
      <c r="A44" s="8"/>
      <c r="B44" s="14"/>
      <c r="C44" s="10"/>
      <c r="D44" s="11"/>
      <c r="E44" s="12"/>
      <c r="F44" s="1"/>
      <c r="G44" s="1"/>
      <c r="H44" s="7"/>
    </row>
    <row r="45" spans="1:8" s="5" customFormat="1" ht="12.75">
      <c r="A45" s="8"/>
      <c r="B45" s="14"/>
      <c r="C45" s="10"/>
      <c r="D45" s="11"/>
      <c r="E45" s="12"/>
      <c r="F45" s="1"/>
      <c r="G45" s="1"/>
      <c r="H45" s="7"/>
    </row>
    <row r="46" spans="1:8" s="5" customFormat="1" ht="12.75">
      <c r="A46" s="8"/>
      <c r="B46" s="14"/>
      <c r="C46" s="10"/>
      <c r="D46" s="11"/>
      <c r="E46" s="12"/>
      <c r="F46" s="1"/>
      <c r="G46" s="1"/>
      <c r="H46" s="7"/>
    </row>
    <row r="47" spans="1:8" s="5" customFormat="1" ht="12.75">
      <c r="A47" s="8"/>
      <c r="B47" s="14"/>
      <c r="C47" s="10"/>
      <c r="D47" s="11"/>
      <c r="E47" s="12"/>
      <c r="F47" s="1"/>
      <c r="G47" s="1"/>
      <c r="H47" s="7"/>
    </row>
    <row r="48" spans="1:8" s="5" customFormat="1" ht="12.75">
      <c r="A48" s="8"/>
      <c r="B48" s="14"/>
      <c r="C48" s="10"/>
      <c r="D48" s="11"/>
      <c r="E48" s="12"/>
      <c r="F48" s="1"/>
      <c r="G48" s="1"/>
      <c r="H48" s="7"/>
    </row>
    <row r="49" spans="1:8" s="5" customFormat="1" ht="12.75">
      <c r="A49" s="8"/>
      <c r="B49" s="14" t="s">
        <v>97</v>
      </c>
      <c r="C49" s="10"/>
      <c r="D49" s="11"/>
      <c r="E49" s="12"/>
      <c r="F49" s="1"/>
      <c r="G49" s="1"/>
      <c r="H49" s="7"/>
    </row>
    <row r="50" spans="1:8" s="5" customFormat="1" ht="12.75">
      <c r="A50" s="8"/>
      <c r="B50" s="81"/>
      <c r="C50" s="10"/>
      <c r="D50" s="11"/>
      <c r="E50" s="12"/>
      <c r="F50" s="1"/>
      <c r="G50" s="1"/>
      <c r="H50" s="7"/>
    </row>
    <row r="51" spans="1:8" s="5" customFormat="1" ht="12.75">
      <c r="A51" s="8"/>
      <c r="B51" s="81"/>
      <c r="C51" s="10"/>
      <c r="D51" s="11"/>
      <c r="E51" s="12"/>
      <c r="F51" s="1"/>
      <c r="G51" s="1"/>
      <c r="H51" s="7"/>
    </row>
    <row r="52" spans="1:8" s="5" customFormat="1" ht="12.75">
      <c r="A52" s="8"/>
      <c r="B52" s="14"/>
      <c r="C52" s="10"/>
      <c r="D52" s="11"/>
      <c r="E52" s="12"/>
      <c r="F52" s="1"/>
      <c r="G52" s="1"/>
      <c r="H52" s="7"/>
    </row>
    <row r="53" spans="1:8" s="5" customFormat="1" ht="12.75">
      <c r="A53" s="8"/>
      <c r="B53" s="14"/>
      <c r="C53" s="10"/>
      <c r="D53" s="11"/>
      <c r="E53" s="12"/>
      <c r="F53" s="1"/>
      <c r="G53" s="1"/>
      <c r="H53" s="7"/>
    </row>
    <row r="54" spans="1:8" s="5" customFormat="1" ht="12.75">
      <c r="A54" s="8"/>
      <c r="B54" s="14"/>
      <c r="C54" s="10"/>
      <c r="D54" s="11"/>
      <c r="E54" s="12"/>
      <c r="F54" s="1"/>
      <c r="G54" s="1"/>
      <c r="H54" s="7"/>
    </row>
    <row r="55" spans="1:8" s="5" customFormat="1" ht="15" customHeight="1">
      <c r="A55" s="8"/>
      <c r="B55" s="14" t="s">
        <v>36</v>
      </c>
      <c r="C55" s="10"/>
      <c r="D55" s="11"/>
      <c r="E55" s="12"/>
      <c r="F55" s="1"/>
      <c r="G55" s="1"/>
      <c r="H55" s="7"/>
    </row>
    <row r="56" spans="1:8" s="5" customFormat="1" ht="15" customHeight="1">
      <c r="A56" s="8"/>
      <c r="B56" s="122" t="s">
        <v>80</v>
      </c>
      <c r="C56" s="10"/>
      <c r="D56" s="11"/>
      <c r="E56" s="12"/>
      <c r="F56" s="1"/>
      <c r="G56" s="1"/>
      <c r="H56" s="7"/>
    </row>
    <row r="57" spans="1:8" s="5" customFormat="1" ht="12.75">
      <c r="A57" s="8"/>
      <c r="B57" s="14"/>
      <c r="C57" s="10"/>
      <c r="D57" s="11"/>
      <c r="E57" s="12"/>
      <c r="F57" s="1"/>
      <c r="G57" s="1"/>
      <c r="H57" s="7"/>
    </row>
    <row r="58" spans="1:8" s="5" customFormat="1" ht="12.75">
      <c r="A58" s="8"/>
      <c r="B58" s="14"/>
      <c r="C58" s="10"/>
      <c r="D58" s="11"/>
      <c r="E58" s="12"/>
      <c r="F58" s="1"/>
      <c r="G58" s="1"/>
      <c r="H58" s="7"/>
    </row>
    <row r="59" spans="1:7" ht="12.75" customHeight="1">
      <c r="A59" s="85"/>
      <c r="B59" s="141"/>
      <c r="C59" s="87"/>
      <c r="D59" s="96"/>
      <c r="E59" s="88"/>
      <c r="F59" s="88"/>
      <c r="G59" s="88"/>
    </row>
    <row r="60" spans="1:7" ht="12.75" customHeight="1">
      <c r="A60" s="85"/>
      <c r="C60" s="87"/>
      <c r="D60" s="96"/>
      <c r="E60" s="88"/>
      <c r="F60" s="88"/>
      <c r="G60" s="88"/>
    </row>
    <row r="61" spans="1:7" ht="12.75" customHeight="1">
      <c r="A61" s="85"/>
      <c r="B61" s="141"/>
      <c r="C61" s="87"/>
      <c r="D61" s="96"/>
      <c r="E61" s="88"/>
      <c r="F61" s="88"/>
      <c r="G61" s="88"/>
    </row>
    <row r="62" spans="1:7" ht="7.5" customHeight="1">
      <c r="A62" s="85"/>
      <c r="B62" s="141"/>
      <c r="C62" s="87"/>
      <c r="D62" s="96"/>
      <c r="E62" s="88"/>
      <c r="F62" s="88"/>
      <c r="G62" s="88"/>
    </row>
    <row r="63" spans="1:7" ht="12.75" customHeight="1">
      <c r="A63" s="85"/>
      <c r="C63" s="87"/>
      <c r="D63" s="96"/>
      <c r="E63" s="88"/>
      <c r="F63" s="88"/>
      <c r="G63" s="88"/>
    </row>
    <row r="64" spans="1:7" ht="15" customHeight="1">
      <c r="A64" s="85"/>
      <c r="C64" s="87"/>
      <c r="D64" s="96"/>
      <c r="E64" s="88"/>
      <c r="F64" s="88"/>
      <c r="G64" s="88"/>
    </row>
    <row r="65" spans="1:7" ht="15" customHeight="1">
      <c r="A65" s="85"/>
      <c r="C65" s="87"/>
      <c r="D65" s="96"/>
      <c r="E65" s="88"/>
      <c r="F65" s="88"/>
      <c r="G65" s="88"/>
    </row>
    <row r="66" spans="1:7" ht="12.75" customHeight="1">
      <c r="A66" s="85"/>
      <c r="B66" s="141"/>
      <c r="C66" s="87"/>
      <c r="D66" s="96"/>
      <c r="E66" s="88"/>
      <c r="F66" s="88"/>
      <c r="G66" s="88"/>
    </row>
    <row r="67" spans="1:7" ht="15" customHeight="1">
      <c r="A67" s="85"/>
      <c r="B67" s="153" t="s">
        <v>39</v>
      </c>
      <c r="C67" s="87"/>
      <c r="D67" s="96"/>
      <c r="E67" s="88"/>
      <c r="F67" s="88"/>
      <c r="G67" s="88"/>
    </row>
    <row r="68" spans="1:7" ht="13.5" customHeight="1">
      <c r="A68" s="85"/>
      <c r="B68" s="154"/>
      <c r="C68" s="87"/>
      <c r="D68" s="96"/>
      <c r="E68" s="88"/>
      <c r="F68" s="88"/>
      <c r="G68" s="88"/>
    </row>
    <row r="69" spans="1:7" ht="12.75">
      <c r="A69" s="85"/>
      <c r="B69" s="155"/>
      <c r="C69" s="87"/>
      <c r="D69" s="96"/>
      <c r="E69" s="88"/>
      <c r="F69" s="88"/>
      <c r="G69" s="88"/>
    </row>
    <row r="70" spans="1:7" ht="25.5" customHeight="1">
      <c r="A70" s="85"/>
      <c r="B70" s="224" t="s">
        <v>139</v>
      </c>
      <c r="C70" s="224"/>
      <c r="D70" s="224"/>
      <c r="E70" s="156"/>
      <c r="F70" s="156"/>
      <c r="G70" s="88"/>
    </row>
    <row r="71" spans="1:7" ht="15" customHeight="1">
      <c r="A71" s="85"/>
      <c r="B71" s="157" t="s">
        <v>126</v>
      </c>
      <c r="C71" s="87"/>
      <c r="D71" s="96"/>
      <c r="E71" s="88"/>
      <c r="F71" s="156"/>
      <c r="G71" s="88"/>
    </row>
    <row r="72" spans="1:7" ht="15" customHeight="1">
      <c r="A72" s="85"/>
      <c r="B72" s="157"/>
      <c r="C72" s="87"/>
      <c r="D72" s="96"/>
      <c r="E72" s="88"/>
      <c r="F72" s="156"/>
      <c r="G72" s="88"/>
    </row>
    <row r="73" spans="1:7" ht="15" customHeight="1">
      <c r="A73" s="85"/>
      <c r="B73" s="157"/>
      <c r="C73" s="87"/>
      <c r="D73" s="96"/>
      <c r="E73" s="88"/>
      <c r="F73" s="156"/>
      <c r="G73" s="88"/>
    </row>
    <row r="74" spans="1:7" ht="15" customHeight="1">
      <c r="A74" s="85"/>
      <c r="B74" s="157"/>
      <c r="C74" s="87"/>
      <c r="D74" s="96"/>
      <c r="E74" s="88"/>
      <c r="F74" s="156"/>
      <c r="G74" s="88"/>
    </row>
    <row r="75" spans="1:7" ht="15" customHeight="1">
      <c r="A75" s="85"/>
      <c r="B75" s="157"/>
      <c r="C75" s="87"/>
      <c r="D75" s="96"/>
      <c r="E75" s="88"/>
      <c r="F75" s="156"/>
      <c r="G75" s="88"/>
    </row>
    <row r="76" spans="1:7" ht="27.75" customHeight="1">
      <c r="A76" s="85"/>
      <c r="B76" s="158" t="s">
        <v>11</v>
      </c>
      <c r="C76" s="87"/>
      <c r="D76" s="96"/>
      <c r="E76" s="88"/>
      <c r="F76" s="88"/>
      <c r="G76" s="88"/>
    </row>
    <row r="77" spans="1:7" ht="12.75">
      <c r="A77" s="85"/>
      <c r="B77" s="86"/>
      <c r="C77" s="87"/>
      <c r="D77" s="96"/>
      <c r="E77" s="88"/>
      <c r="F77" s="88"/>
      <c r="G77" s="88"/>
    </row>
    <row r="78" spans="1:7" ht="12.75">
      <c r="A78" s="85" t="s">
        <v>12</v>
      </c>
      <c r="B78" s="86" t="s">
        <v>13</v>
      </c>
      <c r="C78" s="87"/>
      <c r="D78" s="96"/>
      <c r="E78" s="88"/>
      <c r="F78" s="88"/>
      <c r="G78" s="88"/>
    </row>
    <row r="79" spans="1:7" ht="12.75">
      <c r="A79" s="85"/>
      <c r="B79" s="86"/>
      <c r="C79" s="87"/>
      <c r="D79" s="96"/>
      <c r="E79" s="88"/>
      <c r="F79" s="88"/>
      <c r="G79" s="88"/>
    </row>
    <row r="80" spans="1:7" ht="12.75">
      <c r="A80" s="85" t="s">
        <v>14</v>
      </c>
      <c r="B80" s="86" t="s">
        <v>98</v>
      </c>
      <c r="C80" s="87"/>
      <c r="D80" s="96"/>
      <c r="E80" s="88"/>
      <c r="F80" s="88"/>
      <c r="G80" s="88"/>
    </row>
    <row r="81" spans="1:7" ht="12.75">
      <c r="A81" s="85"/>
      <c r="B81" s="86"/>
      <c r="C81" s="87"/>
      <c r="D81" s="96"/>
      <c r="E81" s="88"/>
      <c r="F81" s="88"/>
      <c r="G81" s="88"/>
    </row>
    <row r="82" spans="1:7" ht="12.75">
      <c r="A82" s="85" t="s">
        <v>15</v>
      </c>
      <c r="B82" s="86" t="s">
        <v>17</v>
      </c>
      <c r="C82" s="87"/>
      <c r="D82" s="96"/>
      <c r="E82" s="88"/>
      <c r="F82" s="88"/>
      <c r="G82" s="88"/>
    </row>
    <row r="83" spans="1:7" ht="12.75">
      <c r="A83" s="85"/>
      <c r="B83" s="86"/>
      <c r="C83" s="87"/>
      <c r="D83" s="96"/>
      <c r="E83" s="88"/>
      <c r="F83" s="88"/>
      <c r="G83" s="88"/>
    </row>
    <row r="84" spans="1:7" ht="12.75">
      <c r="A84" s="85" t="s">
        <v>16</v>
      </c>
      <c r="B84" s="86" t="s">
        <v>65</v>
      </c>
      <c r="C84" s="87"/>
      <c r="D84" s="96"/>
      <c r="E84" s="88"/>
      <c r="F84" s="88"/>
      <c r="G84" s="88"/>
    </row>
    <row r="85" spans="1:7" ht="12.75">
      <c r="A85" s="85"/>
      <c r="B85" s="86"/>
      <c r="C85" s="87"/>
      <c r="D85" s="96"/>
      <c r="E85" s="88"/>
      <c r="F85" s="88"/>
      <c r="G85" s="88"/>
    </row>
    <row r="86" spans="1:7" ht="12.75">
      <c r="A86" s="85"/>
      <c r="B86" s="86"/>
      <c r="C86" s="87"/>
      <c r="D86" s="96"/>
      <c r="E86" s="88"/>
      <c r="F86" s="88"/>
      <c r="G86" s="88"/>
    </row>
    <row r="87" spans="1:7" ht="12.75">
      <c r="A87" s="85"/>
      <c r="B87" s="86"/>
      <c r="C87" s="87"/>
      <c r="D87" s="96"/>
      <c r="E87" s="88"/>
      <c r="F87" s="88"/>
      <c r="G87" s="88"/>
    </row>
    <row r="88" spans="1:7" ht="12.75">
      <c r="A88" s="85"/>
      <c r="B88" s="86"/>
      <c r="C88" s="87"/>
      <c r="D88" s="96"/>
      <c r="E88" s="88"/>
      <c r="F88" s="88"/>
      <c r="G88" s="88"/>
    </row>
    <row r="89" spans="1:7" ht="12.75">
      <c r="A89" s="85"/>
      <c r="B89" s="86"/>
      <c r="C89" s="87"/>
      <c r="D89" s="96"/>
      <c r="E89" s="88"/>
      <c r="F89" s="88"/>
      <c r="G89" s="88"/>
    </row>
    <row r="90" spans="1:7" ht="12.75">
      <c r="A90" s="85"/>
      <c r="B90" s="86"/>
      <c r="C90" s="87"/>
      <c r="D90" s="96"/>
      <c r="E90" s="88"/>
      <c r="F90" s="88"/>
      <c r="G90" s="88"/>
    </row>
    <row r="91" spans="1:7" ht="15" customHeight="1">
      <c r="A91" s="85"/>
      <c r="B91" s="86" t="s">
        <v>20</v>
      </c>
      <c r="C91" s="87"/>
      <c r="D91" s="96"/>
      <c r="E91" s="88"/>
      <c r="F91" s="88"/>
      <c r="G91" s="88"/>
    </row>
    <row r="92" spans="1:7" ht="42" customHeight="1">
      <c r="A92" s="85"/>
      <c r="B92" s="86" t="s">
        <v>82</v>
      </c>
      <c r="C92" s="87"/>
      <c r="D92" s="96"/>
      <c r="E92" s="88"/>
      <c r="F92" s="88"/>
      <c r="G92" s="88"/>
    </row>
    <row r="93" spans="1:7" ht="15" customHeight="1">
      <c r="A93" s="85"/>
      <c r="B93" s="17" t="s">
        <v>57</v>
      </c>
      <c r="C93" s="87"/>
      <c r="D93" s="96"/>
      <c r="E93" s="88"/>
      <c r="F93" s="88"/>
      <c r="G93" s="88"/>
    </row>
    <row r="94" spans="1:7" ht="15" customHeight="1">
      <c r="A94" s="85"/>
      <c r="B94" s="17"/>
      <c r="C94" s="87"/>
      <c r="D94" s="96"/>
      <c r="E94" s="88"/>
      <c r="F94" s="88"/>
      <c r="G94" s="88"/>
    </row>
    <row r="95" spans="1:7" ht="15" customHeight="1">
      <c r="A95" s="85"/>
      <c r="B95" s="17"/>
      <c r="C95" s="87"/>
      <c r="D95" s="96"/>
      <c r="E95" s="88"/>
      <c r="F95" s="88"/>
      <c r="G95" s="88"/>
    </row>
    <row r="96" spans="1:7" ht="12.75">
      <c r="A96" s="85"/>
      <c r="B96" s="86"/>
      <c r="C96" s="87"/>
      <c r="D96" s="96"/>
      <c r="E96" s="88"/>
      <c r="F96" s="88"/>
      <c r="G96" s="88"/>
    </row>
    <row r="97" spans="1:8" s="5" customFormat="1" ht="12.75">
      <c r="A97" s="8"/>
      <c r="B97" s="17"/>
      <c r="C97" s="10"/>
      <c r="D97" s="11"/>
      <c r="E97" s="12"/>
      <c r="F97" s="1"/>
      <c r="G97" s="1"/>
      <c r="H97" s="7"/>
    </row>
    <row r="98" spans="1:8" s="5" customFormat="1" ht="25.5">
      <c r="A98" s="19" t="s">
        <v>51</v>
      </c>
      <c r="B98" s="20" t="s">
        <v>52</v>
      </c>
      <c r="C98" s="21" t="s">
        <v>99</v>
      </c>
      <c r="D98" s="22" t="s">
        <v>54</v>
      </c>
      <c r="E98" s="22" t="s">
        <v>55</v>
      </c>
      <c r="F98" s="23" t="s">
        <v>56</v>
      </c>
      <c r="H98" s="7"/>
    </row>
    <row r="99" spans="1:8" s="5" customFormat="1" ht="12.75">
      <c r="A99" s="8"/>
      <c r="B99" s="17"/>
      <c r="C99" s="10"/>
      <c r="D99" s="11"/>
      <c r="E99" s="24"/>
      <c r="F99" s="25"/>
      <c r="G99" s="1"/>
      <c r="H99" s="7"/>
    </row>
    <row r="100" spans="1:7" ht="12.75">
      <c r="A100" s="85" t="s">
        <v>12</v>
      </c>
      <c r="B100" s="86" t="s">
        <v>13</v>
      </c>
      <c r="C100" s="87"/>
      <c r="D100" s="96"/>
      <c r="E100" s="88"/>
      <c r="F100" s="88"/>
      <c r="G100" s="88"/>
    </row>
    <row r="101" spans="1:7" ht="12.75" customHeight="1">
      <c r="A101" s="85"/>
      <c r="B101" s="86"/>
      <c r="C101" s="87"/>
      <c r="D101" s="96"/>
      <c r="E101" s="88"/>
      <c r="F101" s="88"/>
      <c r="G101" s="88"/>
    </row>
    <row r="102" spans="1:7" s="133" customFormat="1" ht="25.5" customHeight="1">
      <c r="A102" s="85" t="s">
        <v>21</v>
      </c>
      <c r="B102" s="86" t="s">
        <v>127</v>
      </c>
      <c r="D102" s="134"/>
      <c r="E102" s="88"/>
      <c r="F102" s="88"/>
      <c r="G102" s="88"/>
    </row>
    <row r="103" spans="1:7" s="133" customFormat="1" ht="26.25" customHeight="1">
      <c r="A103" s="85"/>
      <c r="B103" s="86" t="s">
        <v>72</v>
      </c>
      <c r="C103" s="87" t="s">
        <v>34</v>
      </c>
      <c r="D103" s="112">
        <v>270</v>
      </c>
      <c r="E103" s="3">
        <v>0</v>
      </c>
      <c r="F103" s="25">
        <f>D103*E103</f>
        <v>0</v>
      </c>
      <c r="G103" s="88"/>
    </row>
    <row r="104" spans="1:7" s="133" customFormat="1" ht="12.75" customHeight="1">
      <c r="A104" s="85"/>
      <c r="B104" s="86"/>
      <c r="C104" s="87"/>
      <c r="D104" s="112"/>
      <c r="E104" s="88"/>
      <c r="F104" s="88"/>
      <c r="G104" s="88"/>
    </row>
    <row r="105" spans="1:8" s="138" customFormat="1" ht="39.75" customHeight="1">
      <c r="A105" s="18" t="s">
        <v>23</v>
      </c>
      <c r="B105" s="17" t="s">
        <v>35</v>
      </c>
      <c r="C105" s="10"/>
      <c r="D105" s="27"/>
      <c r="E105" s="3"/>
      <c r="F105" s="25"/>
      <c r="G105" s="1"/>
      <c r="H105" s="137"/>
    </row>
    <row r="106" spans="1:7" s="133" customFormat="1" ht="12.75">
      <c r="A106" s="85"/>
      <c r="B106" s="86" t="s">
        <v>71</v>
      </c>
      <c r="C106" s="10" t="s">
        <v>43</v>
      </c>
      <c r="D106" s="124">
        <v>1</v>
      </c>
      <c r="E106" s="3">
        <v>0</v>
      </c>
      <c r="F106" s="25">
        <f>D106*E106</f>
        <v>0</v>
      </c>
      <c r="G106" s="88"/>
    </row>
    <row r="107" spans="1:8" s="138" customFormat="1" ht="12.75" customHeight="1">
      <c r="A107" s="8"/>
      <c r="B107" s="17"/>
      <c r="C107" s="10"/>
      <c r="D107" s="11"/>
      <c r="E107" s="12"/>
      <c r="F107" s="1"/>
      <c r="G107" s="1"/>
      <c r="H107" s="137"/>
    </row>
    <row r="108" spans="1:8" s="138" customFormat="1" ht="78" customHeight="1">
      <c r="A108" s="18" t="s">
        <v>24</v>
      </c>
      <c r="B108" s="86" t="s">
        <v>133</v>
      </c>
      <c r="C108" s="10"/>
      <c r="D108" s="26"/>
      <c r="E108" s="3"/>
      <c r="F108" s="25"/>
      <c r="G108" s="1"/>
      <c r="H108" s="137"/>
    </row>
    <row r="109" spans="1:8" s="138" customFormat="1" ht="13.5" customHeight="1">
      <c r="A109" s="85" t="s">
        <v>0</v>
      </c>
      <c r="B109" s="86" t="s">
        <v>88</v>
      </c>
      <c r="C109" s="87" t="s">
        <v>22</v>
      </c>
      <c r="D109" s="112">
        <v>1000</v>
      </c>
      <c r="E109" s="94">
        <v>0</v>
      </c>
      <c r="F109" s="136">
        <f>D109*E109</f>
        <v>0</v>
      </c>
      <c r="G109" s="1"/>
      <c r="H109" s="137"/>
    </row>
    <row r="110" spans="1:8" s="138" customFormat="1" ht="13.5" customHeight="1">
      <c r="A110" s="18" t="s">
        <v>1</v>
      </c>
      <c r="B110" s="17" t="s">
        <v>134</v>
      </c>
      <c r="C110" s="10" t="s">
        <v>42</v>
      </c>
      <c r="D110" s="209">
        <v>7</v>
      </c>
      <c r="E110" s="3">
        <v>0</v>
      </c>
      <c r="F110" s="94">
        <f>D110*E110</f>
        <v>0</v>
      </c>
      <c r="G110" s="1"/>
      <c r="H110" s="137"/>
    </row>
    <row r="111" spans="1:8" s="138" customFormat="1" ht="12.75">
      <c r="A111" s="18"/>
      <c r="B111" s="17"/>
      <c r="C111" s="10"/>
      <c r="D111" s="26"/>
      <c r="E111" s="3"/>
      <c r="F111" s="25"/>
      <c r="G111" s="1"/>
      <c r="H111" s="137"/>
    </row>
    <row r="112" spans="1:13" s="28" customFormat="1" ht="25.5" customHeight="1">
      <c r="A112" s="159" t="s">
        <v>25</v>
      </c>
      <c r="B112" s="95" t="s">
        <v>100</v>
      </c>
      <c r="C112" s="91" t="s">
        <v>34</v>
      </c>
      <c r="D112" s="90">
        <v>12</v>
      </c>
      <c r="E112" s="3">
        <v>0</v>
      </c>
      <c r="F112" s="25">
        <f>D112*E112</f>
        <v>0</v>
      </c>
      <c r="G112" s="31"/>
      <c r="H112" s="32"/>
      <c r="I112" s="33"/>
      <c r="J112" s="33"/>
      <c r="K112" s="34"/>
      <c r="L112" s="35"/>
      <c r="M112" s="35"/>
    </row>
    <row r="113" spans="1:8" s="5" customFormat="1" ht="12.75">
      <c r="A113" s="8"/>
      <c r="B113" s="17"/>
      <c r="C113" s="10"/>
      <c r="D113" s="11"/>
      <c r="E113" s="12"/>
      <c r="F113" s="1"/>
      <c r="G113" s="1"/>
      <c r="H113" s="7"/>
    </row>
    <row r="114" spans="1:8" s="5" customFormat="1" ht="63.75">
      <c r="A114" s="18" t="s">
        <v>27</v>
      </c>
      <c r="B114" s="17" t="s">
        <v>101</v>
      </c>
      <c r="C114" s="10" t="s">
        <v>22</v>
      </c>
      <c r="D114" s="26">
        <v>4</v>
      </c>
      <c r="E114" s="68">
        <v>0</v>
      </c>
      <c r="F114" s="25">
        <f>D114*E114</f>
        <v>0</v>
      </c>
      <c r="H114" s="7"/>
    </row>
    <row r="115" spans="1:10" s="98" customFormat="1" ht="12.75">
      <c r="A115" s="160"/>
      <c r="B115" s="17"/>
      <c r="C115" s="99"/>
      <c r="D115" s="100"/>
      <c r="E115" s="101"/>
      <c r="F115" s="102"/>
      <c r="G115" s="97"/>
      <c r="H115" s="97"/>
      <c r="I115" s="97"/>
      <c r="J115" s="97"/>
    </row>
    <row r="116" spans="1:10" s="98" customFormat="1" ht="51">
      <c r="A116" s="160" t="s">
        <v>47</v>
      </c>
      <c r="B116" s="86" t="s">
        <v>102</v>
      </c>
      <c r="C116" s="91" t="s">
        <v>34</v>
      </c>
      <c r="D116" s="90">
        <v>20</v>
      </c>
      <c r="E116" s="3">
        <v>0</v>
      </c>
      <c r="F116" s="25">
        <f>D116*E116</f>
        <v>0</v>
      </c>
      <c r="G116" s="97"/>
      <c r="H116" s="97"/>
      <c r="I116" s="97"/>
      <c r="J116" s="97"/>
    </row>
    <row r="117" spans="1:10" s="98" customFormat="1" ht="12.75" customHeight="1">
      <c r="A117" s="160"/>
      <c r="B117" s="17"/>
      <c r="C117" s="99"/>
      <c r="D117" s="100"/>
      <c r="E117" s="101"/>
      <c r="F117" s="102"/>
      <c r="G117" s="97"/>
      <c r="H117" s="97"/>
      <c r="I117" s="97"/>
      <c r="J117" s="97"/>
    </row>
    <row r="118" spans="1:7" ht="15" customHeight="1">
      <c r="A118" s="113"/>
      <c r="B118" s="114" t="s">
        <v>28</v>
      </c>
      <c r="C118" s="115"/>
      <c r="D118" s="116"/>
      <c r="E118" s="117"/>
      <c r="F118" s="161">
        <f>SUM(F101:F117)</f>
        <v>0</v>
      </c>
      <c r="G118" s="129"/>
    </row>
    <row r="119" spans="1:7" ht="13.5" customHeight="1">
      <c r="A119" s="162"/>
      <c r="B119" s="163"/>
      <c r="C119" s="164"/>
      <c r="D119" s="165"/>
      <c r="E119" s="129"/>
      <c r="F119" s="166"/>
      <c r="G119" s="129"/>
    </row>
    <row r="120" spans="1:8" s="5" customFormat="1" ht="12.75">
      <c r="A120" s="8"/>
      <c r="B120" s="17"/>
      <c r="C120" s="10"/>
      <c r="D120" s="11"/>
      <c r="E120" s="12"/>
      <c r="F120" s="1"/>
      <c r="G120" s="1"/>
      <c r="H120" s="7"/>
    </row>
    <row r="121" spans="1:8" s="5" customFormat="1" ht="25.5">
      <c r="A121" s="19" t="s">
        <v>51</v>
      </c>
      <c r="B121" s="20" t="s">
        <v>52</v>
      </c>
      <c r="C121" s="21" t="s">
        <v>99</v>
      </c>
      <c r="D121" s="22" t="s">
        <v>54</v>
      </c>
      <c r="E121" s="22" t="s">
        <v>55</v>
      </c>
      <c r="F121" s="23" t="s">
        <v>56</v>
      </c>
      <c r="H121" s="7"/>
    </row>
    <row r="122" spans="1:7" ht="12.75">
      <c r="A122" s="162"/>
      <c r="B122" s="163"/>
      <c r="C122" s="164"/>
      <c r="D122" s="165"/>
      <c r="E122" s="129"/>
      <c r="F122" s="166"/>
      <c r="G122" s="129"/>
    </row>
    <row r="123" spans="1:7" ht="12.75">
      <c r="A123" s="85" t="s">
        <v>14</v>
      </c>
      <c r="B123" s="86" t="s">
        <v>98</v>
      </c>
      <c r="C123" s="87"/>
      <c r="D123" s="96"/>
      <c r="E123" s="88"/>
      <c r="F123" s="88"/>
      <c r="G123" s="88"/>
    </row>
    <row r="124" spans="1:7" ht="12.75">
      <c r="A124" s="85"/>
      <c r="B124" s="86"/>
      <c r="C124" s="87"/>
      <c r="D124" s="96"/>
      <c r="E124" s="88"/>
      <c r="F124" s="88"/>
      <c r="G124" s="88"/>
    </row>
    <row r="125" spans="1:7" ht="40.5" customHeight="1">
      <c r="A125" s="18" t="s">
        <v>21</v>
      </c>
      <c r="B125" s="17" t="s">
        <v>103</v>
      </c>
      <c r="C125" s="10" t="s">
        <v>22</v>
      </c>
      <c r="D125" s="45">
        <v>1080</v>
      </c>
      <c r="E125" s="3">
        <v>0</v>
      </c>
      <c r="F125" s="25">
        <f>D125*E125</f>
        <v>0</v>
      </c>
      <c r="G125" s="88"/>
    </row>
    <row r="126" spans="1:7" ht="12.75" customHeight="1">
      <c r="A126" s="85"/>
      <c r="B126" s="86"/>
      <c r="C126" s="87"/>
      <c r="D126" s="112"/>
      <c r="E126" s="94"/>
      <c r="F126" s="136"/>
      <c r="G126" s="88"/>
    </row>
    <row r="127" spans="1:7" s="133" customFormat="1" ht="38.25">
      <c r="A127" s="85" t="s">
        <v>23</v>
      </c>
      <c r="B127" s="86" t="s">
        <v>135</v>
      </c>
      <c r="C127" s="87"/>
      <c r="D127" s="96"/>
      <c r="E127" s="88"/>
      <c r="F127" s="88"/>
      <c r="G127" s="88"/>
    </row>
    <row r="128" spans="1:7" ht="63.75">
      <c r="A128" s="85"/>
      <c r="B128" s="86" t="s">
        <v>138</v>
      </c>
      <c r="C128" s="87"/>
      <c r="D128" s="96"/>
      <c r="E128" s="88"/>
      <c r="F128" s="88"/>
      <c r="G128" s="88"/>
    </row>
    <row r="129" spans="1:7" ht="40.5" customHeight="1">
      <c r="A129" s="85"/>
      <c r="B129" s="86" t="s">
        <v>49</v>
      </c>
      <c r="C129" s="87"/>
      <c r="D129" s="96"/>
      <c r="E129" s="88"/>
      <c r="F129" s="88"/>
      <c r="G129" s="88"/>
    </row>
    <row r="130" spans="1:7" ht="27" customHeight="1">
      <c r="A130" s="85"/>
      <c r="B130" s="86" t="s">
        <v>104</v>
      </c>
      <c r="C130" s="87"/>
      <c r="D130" s="96"/>
      <c r="E130" s="88"/>
      <c r="F130" s="88"/>
      <c r="G130" s="88"/>
    </row>
    <row r="131" spans="1:7" ht="13.5" customHeight="1">
      <c r="A131" s="85"/>
      <c r="B131" s="86" t="s">
        <v>105</v>
      </c>
      <c r="C131" s="87"/>
      <c r="D131" s="96"/>
      <c r="E131" s="88"/>
      <c r="F131" s="88"/>
      <c r="G131" s="88"/>
    </row>
    <row r="132" spans="1:7" ht="13.5" customHeight="1">
      <c r="A132" s="85"/>
      <c r="B132" s="86" t="s">
        <v>32</v>
      </c>
      <c r="C132" s="87"/>
      <c r="D132" s="112"/>
      <c r="E132" s="94"/>
      <c r="F132" s="94"/>
      <c r="G132" s="88"/>
    </row>
    <row r="133" spans="1:7" s="133" customFormat="1" ht="12.75">
      <c r="A133" s="85"/>
      <c r="B133" s="86" t="s">
        <v>106</v>
      </c>
      <c r="C133" s="87" t="s">
        <v>26</v>
      </c>
      <c r="D133" s="45">
        <v>220</v>
      </c>
      <c r="E133" s="94">
        <v>0</v>
      </c>
      <c r="F133" s="94">
        <f>D133*E133</f>
        <v>0</v>
      </c>
      <c r="G133" s="88"/>
    </row>
    <row r="134" spans="1:7" s="133" customFormat="1" ht="12.75">
      <c r="A134" s="85"/>
      <c r="B134" s="86"/>
      <c r="C134" s="87"/>
      <c r="D134" s="45"/>
      <c r="E134" s="94"/>
      <c r="F134" s="94"/>
      <c r="G134" s="88"/>
    </row>
    <row r="135" spans="1:8" s="138" customFormat="1" ht="102" customHeight="1">
      <c r="A135" s="142" t="s">
        <v>24</v>
      </c>
      <c r="B135" s="17" t="s">
        <v>136</v>
      </c>
      <c r="C135" s="10" t="s">
        <v>26</v>
      </c>
      <c r="D135" s="45">
        <v>130</v>
      </c>
      <c r="E135" s="3">
        <v>0</v>
      </c>
      <c r="F135" s="3">
        <f>E135*D135</f>
        <v>0</v>
      </c>
      <c r="G135" s="1"/>
      <c r="H135" s="133"/>
    </row>
    <row r="136" spans="1:7" ht="12.75" customHeight="1">
      <c r="A136" s="139"/>
      <c r="B136" s="17"/>
      <c r="C136" s="87"/>
      <c r="D136" s="96"/>
      <c r="E136" s="88"/>
      <c r="F136" s="88"/>
      <c r="G136" s="88"/>
    </row>
    <row r="137" spans="1:7" ht="66" customHeight="1">
      <c r="A137" s="139" t="s">
        <v>25</v>
      </c>
      <c r="B137" s="17" t="s">
        <v>84</v>
      </c>
      <c r="C137" s="87" t="s">
        <v>26</v>
      </c>
      <c r="D137" s="112">
        <v>220</v>
      </c>
      <c r="E137" s="94">
        <v>0</v>
      </c>
      <c r="F137" s="94">
        <f>D137*E137</f>
        <v>0</v>
      </c>
      <c r="G137" s="88"/>
    </row>
    <row r="138" spans="1:7" ht="12.75" customHeight="1">
      <c r="A138" s="85"/>
      <c r="B138" s="86"/>
      <c r="C138" s="87"/>
      <c r="D138" s="96"/>
      <c r="E138" s="88"/>
      <c r="F138" s="88"/>
      <c r="G138" s="88"/>
    </row>
    <row r="139" spans="1:7" ht="42" customHeight="1">
      <c r="A139" s="139" t="s">
        <v>27</v>
      </c>
      <c r="B139" s="86" t="s">
        <v>107</v>
      </c>
      <c r="C139" s="87"/>
      <c r="D139" s="112"/>
      <c r="E139" s="94"/>
      <c r="F139" s="94"/>
      <c r="G139" s="88"/>
    </row>
    <row r="140" spans="1:7" s="133" customFormat="1" ht="12.75">
      <c r="A140" s="139"/>
      <c r="B140" s="86" t="s">
        <v>108</v>
      </c>
      <c r="C140" s="87" t="s">
        <v>22</v>
      </c>
      <c r="D140" s="112">
        <v>1080</v>
      </c>
      <c r="E140" s="94">
        <v>0</v>
      </c>
      <c r="F140" s="94">
        <f>SUM(D140*E140)</f>
        <v>0</v>
      </c>
      <c r="G140" s="88"/>
    </row>
    <row r="141" spans="1:7" s="133" customFormat="1" ht="12.75">
      <c r="A141" s="139"/>
      <c r="B141" s="86"/>
      <c r="C141" s="87"/>
      <c r="D141" s="112"/>
      <c r="E141" s="94"/>
      <c r="F141" s="94"/>
      <c r="G141" s="88"/>
    </row>
    <row r="142" spans="1:7" s="133" customFormat="1" ht="12.75">
      <c r="A142" s="139"/>
      <c r="B142" s="86"/>
      <c r="C142" s="87"/>
      <c r="D142" s="112"/>
      <c r="E142" s="94"/>
      <c r="F142" s="94"/>
      <c r="G142" s="88"/>
    </row>
    <row r="143" spans="1:8" s="5" customFormat="1" ht="25.5">
      <c r="A143" s="19" t="s">
        <v>51</v>
      </c>
      <c r="B143" s="20" t="s">
        <v>52</v>
      </c>
      <c r="C143" s="21" t="s">
        <v>99</v>
      </c>
      <c r="D143" s="22" t="s">
        <v>54</v>
      </c>
      <c r="E143" s="22" t="s">
        <v>55</v>
      </c>
      <c r="F143" s="23" t="s">
        <v>56</v>
      </c>
      <c r="H143" s="7"/>
    </row>
    <row r="144" spans="1:7" ht="12.75">
      <c r="A144" s="208"/>
      <c r="B144" s="163"/>
      <c r="C144" s="164"/>
      <c r="D144" s="165"/>
      <c r="E144" s="129"/>
      <c r="F144" s="166"/>
      <c r="G144" s="129"/>
    </row>
    <row r="145" spans="1:7" ht="66" customHeight="1">
      <c r="A145" s="139" t="s">
        <v>47</v>
      </c>
      <c r="B145" s="132" t="s">
        <v>124</v>
      </c>
      <c r="C145" s="87"/>
      <c r="D145" s="96"/>
      <c r="E145" s="88"/>
      <c r="F145" s="88"/>
      <c r="G145" s="88"/>
    </row>
    <row r="146" spans="1:7" ht="27" customHeight="1">
      <c r="A146" s="85"/>
      <c r="B146" s="132" t="s">
        <v>109</v>
      </c>
      <c r="C146" s="87"/>
      <c r="D146" s="96"/>
      <c r="E146" s="88"/>
      <c r="F146" s="88"/>
      <c r="G146" s="88"/>
    </row>
    <row r="147" spans="1:7" ht="27" customHeight="1">
      <c r="A147" s="85"/>
      <c r="B147" s="132" t="s">
        <v>110</v>
      </c>
      <c r="C147" s="87" t="s">
        <v>34</v>
      </c>
      <c r="D147" s="112">
        <f>270</f>
        <v>270</v>
      </c>
      <c r="E147" s="94">
        <v>0</v>
      </c>
      <c r="F147" s="94">
        <f>SUM(D147*E147)</f>
        <v>0</v>
      </c>
      <c r="G147" s="88"/>
    </row>
    <row r="148" spans="1:7" ht="12.75">
      <c r="A148" s="85"/>
      <c r="B148" s="132"/>
      <c r="C148" s="87"/>
      <c r="D148" s="112"/>
      <c r="E148" s="94"/>
      <c r="F148" s="94"/>
      <c r="G148" s="88"/>
    </row>
    <row r="149" spans="1:8" s="138" customFormat="1" ht="51">
      <c r="A149" s="142" t="s">
        <v>61</v>
      </c>
      <c r="B149" s="17" t="s">
        <v>137</v>
      </c>
      <c r="C149" s="10"/>
      <c r="D149" s="11"/>
      <c r="E149" s="12"/>
      <c r="F149" s="1"/>
      <c r="G149" s="1"/>
      <c r="H149" s="133"/>
    </row>
    <row r="150" spans="1:8" s="138" customFormat="1" ht="51">
      <c r="A150" s="18"/>
      <c r="B150" s="17" t="s">
        <v>75</v>
      </c>
      <c r="C150" s="10"/>
      <c r="D150" s="11"/>
      <c r="E150" s="12"/>
      <c r="F150" s="1"/>
      <c r="G150" s="1"/>
      <c r="H150" s="133"/>
    </row>
    <row r="151" spans="1:8" s="138" customFormat="1" ht="12.75">
      <c r="A151" s="8"/>
      <c r="B151" s="17" t="s">
        <v>30</v>
      </c>
      <c r="C151" s="10" t="s">
        <v>22</v>
      </c>
      <c r="D151" s="45">
        <v>300</v>
      </c>
      <c r="E151" s="3">
        <v>0</v>
      </c>
      <c r="F151" s="3">
        <f>SUM(D151*E151)</f>
        <v>0</v>
      </c>
      <c r="G151" s="1"/>
      <c r="H151" s="133"/>
    </row>
    <row r="152" spans="1:8" s="138" customFormat="1" ht="12.75">
      <c r="A152" s="8"/>
      <c r="B152" s="17"/>
      <c r="C152" s="10"/>
      <c r="D152" s="11"/>
      <c r="E152" s="24"/>
      <c r="F152" s="25"/>
      <c r="G152" s="1"/>
      <c r="H152" s="137"/>
    </row>
    <row r="153" spans="1:8" ht="15" customHeight="1">
      <c r="A153" s="113"/>
      <c r="B153" s="114" t="s">
        <v>28</v>
      </c>
      <c r="C153" s="115"/>
      <c r="D153" s="116"/>
      <c r="E153" s="117"/>
      <c r="F153" s="167">
        <f>SUM(F123:F152)</f>
        <v>0</v>
      </c>
      <c r="G153" s="129"/>
      <c r="H153" s="168"/>
    </row>
    <row r="154" spans="1:8" ht="12.75" customHeight="1">
      <c r="A154" s="162"/>
      <c r="B154" s="163"/>
      <c r="C154" s="164"/>
      <c r="D154" s="165"/>
      <c r="E154" s="129"/>
      <c r="F154" s="169"/>
      <c r="G154" s="129"/>
      <c r="H154" s="168"/>
    </row>
    <row r="155" spans="1:8" s="5" customFormat="1" ht="12.75">
      <c r="A155" s="8"/>
      <c r="B155" s="17"/>
      <c r="C155" s="10"/>
      <c r="D155" s="11"/>
      <c r="E155" s="12"/>
      <c r="F155" s="1"/>
      <c r="G155" s="1"/>
      <c r="H155" s="7"/>
    </row>
    <row r="156" spans="1:8" s="5" customFormat="1" ht="25.5">
      <c r="A156" s="19" t="s">
        <v>51</v>
      </c>
      <c r="B156" s="20" t="s">
        <v>52</v>
      </c>
      <c r="C156" s="21" t="s">
        <v>99</v>
      </c>
      <c r="D156" s="22" t="s">
        <v>54</v>
      </c>
      <c r="E156" s="22" t="s">
        <v>55</v>
      </c>
      <c r="F156" s="23" t="s">
        <v>56</v>
      </c>
      <c r="H156" s="7"/>
    </row>
    <row r="157" spans="1:7" ht="12.75">
      <c r="A157" s="162"/>
      <c r="B157" s="163"/>
      <c r="C157" s="164"/>
      <c r="D157" s="165"/>
      <c r="E157" s="129"/>
      <c r="F157" s="166"/>
      <c r="G157" s="129"/>
    </row>
    <row r="158" spans="1:7" ht="12.75">
      <c r="A158" s="85" t="s">
        <v>15</v>
      </c>
      <c r="B158" s="86" t="s">
        <v>17</v>
      </c>
      <c r="C158" s="87"/>
      <c r="D158" s="96"/>
      <c r="E158" s="88"/>
      <c r="F158" s="88"/>
      <c r="G158" s="88"/>
    </row>
    <row r="159" spans="1:7" ht="12.75">
      <c r="A159" s="85"/>
      <c r="B159" s="86"/>
      <c r="C159" s="87"/>
      <c r="D159" s="96"/>
      <c r="E159" s="88"/>
      <c r="F159" s="88"/>
      <c r="G159" s="88"/>
    </row>
    <row r="160" spans="1:7" ht="52.5" customHeight="1">
      <c r="A160" s="85" t="s">
        <v>21</v>
      </c>
      <c r="B160" s="86" t="s">
        <v>111</v>
      </c>
      <c r="C160" s="87"/>
      <c r="D160" s="96"/>
      <c r="E160" s="88"/>
      <c r="F160" s="88"/>
      <c r="G160" s="88"/>
    </row>
    <row r="161" spans="1:7" ht="12.75">
      <c r="A161" s="85"/>
      <c r="B161" s="86" t="s">
        <v>112</v>
      </c>
      <c r="C161" s="87"/>
      <c r="D161" s="96"/>
      <c r="E161" s="88"/>
      <c r="F161" s="88"/>
      <c r="G161" s="88"/>
    </row>
    <row r="162" spans="1:7" ht="12.75" customHeight="1">
      <c r="A162" s="85"/>
      <c r="B162" s="17" t="s">
        <v>31</v>
      </c>
      <c r="C162" s="87"/>
      <c r="D162" s="112"/>
      <c r="E162" s="94"/>
      <c r="F162" s="94"/>
      <c r="G162" s="88"/>
    </row>
    <row r="163" spans="1:7" s="133" customFormat="1" ht="12.75">
      <c r="A163" s="85"/>
      <c r="B163" s="86" t="s">
        <v>113</v>
      </c>
      <c r="C163" s="87" t="s">
        <v>26</v>
      </c>
      <c r="D163" s="112">
        <v>350</v>
      </c>
      <c r="E163" s="94">
        <v>0</v>
      </c>
      <c r="F163" s="94">
        <f>D163*E163</f>
        <v>0</v>
      </c>
      <c r="G163" s="88"/>
    </row>
    <row r="164" spans="1:7" ht="12" customHeight="1">
      <c r="A164" s="85"/>
      <c r="B164" s="86"/>
      <c r="C164" s="87"/>
      <c r="D164" s="112"/>
      <c r="E164" s="88"/>
      <c r="F164" s="88"/>
      <c r="G164" s="88"/>
    </row>
    <row r="165" spans="1:7" s="102" customFormat="1" ht="39" customHeight="1">
      <c r="A165" s="85" t="s">
        <v>23</v>
      </c>
      <c r="B165" s="86" t="s">
        <v>114</v>
      </c>
      <c r="C165" s="87" t="s">
        <v>22</v>
      </c>
      <c r="D165" s="96">
        <v>6</v>
      </c>
      <c r="E165" s="94">
        <v>0</v>
      </c>
      <c r="F165" s="94">
        <f>SUM(D165*E165)</f>
        <v>0</v>
      </c>
      <c r="G165" s="88"/>
    </row>
    <row r="166" spans="1:7" ht="12" customHeight="1">
      <c r="A166" s="85"/>
      <c r="B166" s="86"/>
      <c r="C166" s="87"/>
      <c r="D166" s="96"/>
      <c r="E166" s="94"/>
      <c r="F166" s="94"/>
      <c r="G166" s="129"/>
    </row>
    <row r="167" spans="1:7" ht="54" customHeight="1">
      <c r="A167" s="85" t="s">
        <v>24</v>
      </c>
      <c r="B167" s="86" t="s">
        <v>115</v>
      </c>
      <c r="C167" s="87"/>
      <c r="D167" s="140"/>
      <c r="E167" s="94"/>
      <c r="F167" s="94"/>
      <c r="G167" s="88"/>
    </row>
    <row r="168" spans="1:7" ht="13.5" customHeight="1">
      <c r="A168" s="85"/>
      <c r="B168" s="86" t="s">
        <v>116</v>
      </c>
      <c r="C168" s="87" t="s">
        <v>22</v>
      </c>
      <c r="D168" s="112">
        <v>900</v>
      </c>
      <c r="E168" s="94">
        <v>0</v>
      </c>
      <c r="F168" s="94">
        <f>D168*E168</f>
        <v>0</v>
      </c>
      <c r="G168" s="129"/>
    </row>
    <row r="169" spans="1:7" ht="13.5" customHeight="1">
      <c r="A169" s="85"/>
      <c r="B169" s="86"/>
      <c r="C169" s="87"/>
      <c r="D169" s="112"/>
      <c r="E169" s="94"/>
      <c r="F169" s="94"/>
      <c r="G169" s="129"/>
    </row>
    <row r="170" spans="1:7" ht="63.75">
      <c r="A170" s="139" t="s">
        <v>25</v>
      </c>
      <c r="B170" s="86" t="s">
        <v>125</v>
      </c>
      <c r="C170" s="87"/>
      <c r="D170" s="140"/>
      <c r="E170" s="94"/>
      <c r="F170" s="94"/>
      <c r="G170" s="88"/>
    </row>
    <row r="171" spans="1:7" ht="13.5" customHeight="1">
      <c r="A171" s="139"/>
      <c r="B171" s="86" t="s">
        <v>142</v>
      </c>
      <c r="C171" s="87" t="s">
        <v>34</v>
      </c>
      <c r="D171" s="112">
        <v>270</v>
      </c>
      <c r="E171" s="94">
        <v>0</v>
      </c>
      <c r="F171" s="94">
        <f>D171*E171</f>
        <v>0</v>
      </c>
      <c r="G171" s="129"/>
    </row>
    <row r="172" spans="1:7" ht="12.75">
      <c r="A172" s="139"/>
      <c r="B172" s="86"/>
      <c r="C172" s="87"/>
      <c r="D172" s="112"/>
      <c r="E172" s="94"/>
      <c r="F172" s="94"/>
      <c r="G172" s="129"/>
    </row>
    <row r="173" spans="1:8" s="5" customFormat="1" ht="64.5" customHeight="1">
      <c r="A173" s="142" t="s">
        <v>27</v>
      </c>
      <c r="B173" s="128" t="s">
        <v>117</v>
      </c>
      <c r="C173" s="10"/>
      <c r="D173" s="11"/>
      <c r="E173" s="24"/>
      <c r="F173" s="3"/>
      <c r="G173" s="1"/>
      <c r="H173"/>
    </row>
    <row r="174" spans="1:8" s="5" customFormat="1" ht="12.75" customHeight="1">
      <c r="A174" s="18"/>
      <c r="B174" s="17" t="s">
        <v>118</v>
      </c>
      <c r="C174" s="10" t="s">
        <v>26</v>
      </c>
      <c r="D174" s="45">
        <v>10</v>
      </c>
      <c r="E174" s="3">
        <v>0</v>
      </c>
      <c r="F174" s="3">
        <f>SUM(D174*E174)</f>
        <v>0</v>
      </c>
      <c r="G174" s="1"/>
      <c r="H174" s="130"/>
    </row>
    <row r="175" spans="1:8" s="5" customFormat="1" ht="13.5" customHeight="1">
      <c r="A175" s="18"/>
      <c r="B175" s="17"/>
      <c r="C175" s="10"/>
      <c r="D175" s="45"/>
      <c r="E175" s="3"/>
      <c r="F175" s="3"/>
      <c r="G175" s="1"/>
      <c r="H175" s="130"/>
    </row>
    <row r="176" spans="1:7" ht="15" customHeight="1">
      <c r="A176" s="113"/>
      <c r="B176" s="114" t="s">
        <v>28</v>
      </c>
      <c r="C176" s="115"/>
      <c r="D176" s="116"/>
      <c r="E176" s="117"/>
      <c r="F176" s="161">
        <f>SUM(F160:F175)</f>
        <v>0</v>
      </c>
      <c r="G176" s="129"/>
    </row>
    <row r="177" spans="1:7" s="168" customFormat="1" ht="14.25" customHeight="1">
      <c r="A177" s="162"/>
      <c r="B177" s="163"/>
      <c r="C177" s="164"/>
      <c r="D177" s="165"/>
      <c r="E177" s="129"/>
      <c r="F177" s="166"/>
      <c r="G177" s="129"/>
    </row>
    <row r="178" spans="1:8" ht="12.75">
      <c r="A178" s="162"/>
      <c r="B178" s="163"/>
      <c r="C178" s="164"/>
      <c r="D178" s="165"/>
      <c r="E178" s="129"/>
      <c r="F178" s="169"/>
      <c r="G178" s="129"/>
      <c r="H178" s="168"/>
    </row>
    <row r="179" spans="1:8" s="5" customFormat="1" ht="25.5">
      <c r="A179" s="19" t="s">
        <v>51</v>
      </c>
      <c r="B179" s="20" t="s">
        <v>52</v>
      </c>
      <c r="C179" s="21" t="s">
        <v>99</v>
      </c>
      <c r="D179" s="22" t="s">
        <v>54</v>
      </c>
      <c r="E179" s="22" t="s">
        <v>55</v>
      </c>
      <c r="F179" s="23" t="s">
        <v>56</v>
      </c>
      <c r="H179" s="7"/>
    </row>
    <row r="180" spans="1:7" ht="12.75">
      <c r="A180" s="162"/>
      <c r="B180" s="163"/>
      <c r="C180" s="164"/>
      <c r="D180" s="165"/>
      <c r="E180" s="129"/>
      <c r="F180" s="166"/>
      <c r="G180" s="129"/>
    </row>
    <row r="181" spans="1:7" s="133" customFormat="1" ht="12.75">
      <c r="A181" s="85" t="s">
        <v>16</v>
      </c>
      <c r="B181" s="86" t="s">
        <v>65</v>
      </c>
      <c r="C181" s="87"/>
      <c r="D181" s="96"/>
      <c r="E181" s="88"/>
      <c r="F181" s="88"/>
      <c r="G181" s="88"/>
    </row>
    <row r="182" spans="1:7" s="133" customFormat="1" ht="12.75" customHeight="1">
      <c r="A182" s="85"/>
      <c r="B182" s="86"/>
      <c r="C182" s="87"/>
      <c r="D182" s="96"/>
      <c r="E182" s="88"/>
      <c r="F182" s="88"/>
      <c r="G182" s="88"/>
    </row>
    <row r="183" spans="1:7" s="133" customFormat="1" ht="40.5" customHeight="1">
      <c r="A183" s="85" t="s">
        <v>21</v>
      </c>
      <c r="B183" s="86" t="s">
        <v>119</v>
      </c>
      <c r="C183" s="87"/>
      <c r="D183" s="96"/>
      <c r="E183" s="88"/>
      <c r="F183" s="88"/>
      <c r="G183" s="88"/>
    </row>
    <row r="184" spans="1:7" s="133" customFormat="1" ht="52.5" customHeight="1">
      <c r="A184" s="85"/>
      <c r="B184" s="86" t="s">
        <v>120</v>
      </c>
      <c r="C184" s="87"/>
      <c r="D184" s="96"/>
      <c r="E184" s="88"/>
      <c r="F184" s="88"/>
      <c r="G184" s="88"/>
    </row>
    <row r="185" spans="1:7" s="133" customFormat="1" ht="27" customHeight="1">
      <c r="A185" s="85"/>
      <c r="B185" s="86" t="s">
        <v>121</v>
      </c>
      <c r="C185" s="87"/>
      <c r="D185" s="96"/>
      <c r="E185" s="88"/>
      <c r="F185" s="88"/>
      <c r="G185" s="88"/>
    </row>
    <row r="186" spans="1:13" s="102" customFormat="1" ht="13.5" customHeight="1">
      <c r="A186" s="85"/>
      <c r="B186" s="86" t="s">
        <v>8</v>
      </c>
      <c r="C186" s="87"/>
      <c r="D186" s="96"/>
      <c r="E186" s="88"/>
      <c r="F186" s="88"/>
      <c r="G186" s="125"/>
      <c r="H186" s="103"/>
      <c r="I186" s="103"/>
      <c r="J186" s="103"/>
      <c r="K186" s="104"/>
      <c r="L186" s="105"/>
      <c r="M186" s="105"/>
    </row>
    <row r="187" spans="1:6" s="133" customFormat="1" ht="12.75">
      <c r="A187" s="85"/>
      <c r="B187" s="151" t="s">
        <v>9</v>
      </c>
      <c r="C187" s="87" t="s">
        <v>42</v>
      </c>
      <c r="D187" s="92">
        <v>2</v>
      </c>
      <c r="E187" s="94">
        <v>0</v>
      </c>
      <c r="F187" s="94">
        <f>D187*E187</f>
        <v>0</v>
      </c>
    </row>
    <row r="188" spans="1:7" s="133" customFormat="1" ht="13.5" customHeight="1">
      <c r="A188" s="85"/>
      <c r="B188" s="86"/>
      <c r="C188" s="87"/>
      <c r="D188" s="92"/>
      <c r="E188" s="94"/>
      <c r="F188" s="94"/>
      <c r="G188" s="88"/>
    </row>
    <row r="189" spans="1:8" s="138" customFormat="1" ht="15" customHeight="1">
      <c r="A189" s="38"/>
      <c r="B189" s="39" t="s">
        <v>28</v>
      </c>
      <c r="C189" s="40"/>
      <c r="D189" s="41"/>
      <c r="E189" s="42"/>
      <c r="F189" s="170">
        <f>SUM(F183:F188)</f>
        <v>0</v>
      </c>
      <c r="G189" s="44"/>
      <c r="H189" s="137"/>
    </row>
    <row r="190" spans="1:8" s="138" customFormat="1" ht="12.75" customHeight="1">
      <c r="A190" s="171"/>
      <c r="B190" s="172"/>
      <c r="C190" s="173"/>
      <c r="D190" s="174"/>
      <c r="E190" s="175"/>
      <c r="F190" s="176"/>
      <c r="G190" s="44"/>
      <c r="H190" s="137"/>
    </row>
    <row r="191" spans="1:6" ht="30" customHeight="1">
      <c r="A191" s="85"/>
      <c r="B191" s="86"/>
      <c r="C191" s="87"/>
      <c r="D191" s="96"/>
      <c r="E191" s="88"/>
      <c r="F191" s="88"/>
    </row>
    <row r="192" ht="16.5" customHeight="1">
      <c r="B192" s="178" t="s">
        <v>60</v>
      </c>
    </row>
    <row r="193" ht="18" customHeight="1">
      <c r="B193" s="181"/>
    </row>
    <row r="194" spans="2:5" ht="15" customHeight="1">
      <c r="B194" s="210"/>
      <c r="C194" s="210"/>
      <c r="D194" s="210"/>
      <c r="E194" s="210"/>
    </row>
    <row r="195" spans="3:5" ht="13.5" customHeight="1">
      <c r="C195" s="87"/>
      <c r="D195" s="96"/>
      <c r="E195" s="88"/>
    </row>
    <row r="196" spans="2:5" ht="13.5" customHeight="1">
      <c r="B196" s="141"/>
      <c r="C196" s="87"/>
      <c r="D196" s="96"/>
      <c r="E196" s="88"/>
    </row>
    <row r="197" spans="2:5" ht="13.5" customHeight="1">
      <c r="B197" s="141"/>
      <c r="C197" s="87"/>
      <c r="D197" s="96"/>
      <c r="E197" s="88"/>
    </row>
    <row r="198" ht="12.75">
      <c r="B198" s="182"/>
    </row>
    <row r="199" ht="32.25" customHeight="1">
      <c r="B199" s="152" t="s">
        <v>122</v>
      </c>
    </row>
    <row r="200" spans="1:6" ht="12.75">
      <c r="A200" s="177" t="s">
        <v>12</v>
      </c>
      <c r="B200" s="152" t="s">
        <v>13</v>
      </c>
      <c r="F200" s="89">
        <f>F118</f>
        <v>0</v>
      </c>
    </row>
    <row r="202" spans="1:6" ht="12.75">
      <c r="A202" s="177" t="s">
        <v>14</v>
      </c>
      <c r="B202" s="152" t="s">
        <v>98</v>
      </c>
      <c r="F202" s="89">
        <f>F153</f>
        <v>0</v>
      </c>
    </row>
    <row r="204" spans="1:6" ht="12.75">
      <c r="A204" s="177" t="s">
        <v>15</v>
      </c>
      <c r="B204" s="152" t="s">
        <v>17</v>
      </c>
      <c r="F204" s="89">
        <f>F176</f>
        <v>0</v>
      </c>
    </row>
    <row r="206" spans="1:6" ht="12.75">
      <c r="A206" s="177" t="s">
        <v>16</v>
      </c>
      <c r="B206" s="152" t="s">
        <v>65</v>
      </c>
      <c r="F206" s="89">
        <f>F189</f>
        <v>0</v>
      </c>
    </row>
    <row r="208" spans="1:7" ht="12.75">
      <c r="A208" s="183"/>
      <c r="B208" s="184" t="s">
        <v>28</v>
      </c>
      <c r="C208" s="185"/>
      <c r="D208" s="186"/>
      <c r="E208" s="187"/>
      <c r="F208" s="188">
        <f>SUM(F200:F207)</f>
        <v>0</v>
      </c>
      <c r="G208" s="168"/>
    </row>
    <row r="209" spans="1:6" ht="13.5" thickBot="1">
      <c r="A209" s="189"/>
      <c r="B209" s="190" t="s">
        <v>123</v>
      </c>
      <c r="C209" s="191"/>
      <c r="D209" s="192"/>
      <c r="E209" s="193"/>
      <c r="F209" s="194">
        <f>F208*0.25</f>
        <v>0</v>
      </c>
    </row>
    <row r="210" spans="1:6" ht="13.5" thickBot="1">
      <c r="A210" s="195"/>
      <c r="B210" s="196" t="s">
        <v>40</v>
      </c>
      <c r="C210" s="197"/>
      <c r="D210" s="198"/>
      <c r="E210" s="199"/>
      <c r="F210" s="200">
        <f>SUM(F208:F209)</f>
        <v>0</v>
      </c>
    </row>
    <row r="211" spans="1:6" ht="12.75">
      <c r="A211" s="201"/>
      <c r="B211" s="202"/>
      <c r="C211" s="203"/>
      <c r="D211" s="204"/>
      <c r="E211" s="205"/>
      <c r="F211" s="206"/>
    </row>
  </sheetData>
  <sheetProtection/>
  <mergeCells count="14">
    <mergeCell ref="C1:E1"/>
    <mergeCell ref="C2:E2"/>
    <mergeCell ref="C3:E3"/>
    <mergeCell ref="C4:E4"/>
    <mergeCell ref="A1:B1"/>
    <mergeCell ref="A2:B2"/>
    <mergeCell ref="A3:B3"/>
    <mergeCell ref="A4:B4"/>
    <mergeCell ref="B12:D12"/>
    <mergeCell ref="B16:D16"/>
    <mergeCell ref="B22:D22"/>
    <mergeCell ref="B30:F30"/>
    <mergeCell ref="B70:D70"/>
    <mergeCell ref="B194:E194"/>
  </mergeCells>
  <printOptions/>
  <pageMargins left="0.7874015748031497" right="0.15748031496062992" top="0.5905511811023623" bottom="0.5905511811023623" header="0.5118110236220472" footer="0.5118110236220472"/>
  <pageSetup horizontalDpi="600" verticalDpi="600" orientation="portrait" paperSize="9" scale="92" r:id="rId2"/>
  <headerFooter alignWithMargins="0">
    <oddHeader>&amp;R
&amp;P</oddHeader>
  </headerFooter>
  <rowBreaks count="7" manualBreakCount="7">
    <brk id="58" max="5" man="1"/>
    <brk id="96" max="5" man="1"/>
    <brk id="119" max="5" man="1"/>
    <brk id="141" max="5" man="1"/>
    <brk id="154" max="5" man="1"/>
    <brk id="177" max="5" man="1"/>
    <brk id="190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showZeros="0" view="pageBreakPreview" zoomScaleSheetLayoutView="100" zoomScalePageLayoutView="0" workbookViewId="0" topLeftCell="A10">
      <selection activeCell="L20" sqref="L20"/>
    </sheetView>
  </sheetViews>
  <sheetFormatPr defaultColWidth="9.140625" defaultRowHeight="12.75"/>
  <cols>
    <col min="1" max="1" width="10.28125" style="177" customWidth="1"/>
    <col min="2" max="2" width="42.7109375" style="152" customWidth="1"/>
    <col min="3" max="3" width="7.28125" style="179" customWidth="1"/>
    <col min="4" max="4" width="9.28125" style="180" customWidth="1"/>
    <col min="5" max="6" width="13.57421875" style="0" customWidth="1"/>
    <col min="7" max="7" width="7.8515625" style="0" customWidth="1"/>
  </cols>
  <sheetData>
    <row r="1" spans="1:8" s="1" customFormat="1" ht="12.75" customHeight="1">
      <c r="A1" s="220" t="s">
        <v>154</v>
      </c>
      <c r="B1" s="221"/>
      <c r="C1" s="218" t="s">
        <v>50</v>
      </c>
      <c r="D1" s="218"/>
      <c r="E1" s="218"/>
      <c r="F1" s="2" t="s">
        <v>37</v>
      </c>
      <c r="G1" s="3"/>
      <c r="H1" s="4"/>
    </row>
    <row r="2" spans="1:8" s="5" customFormat="1" ht="12.75" customHeight="1">
      <c r="A2" s="222" t="s">
        <v>155</v>
      </c>
      <c r="B2" s="223"/>
      <c r="C2" s="213" t="s">
        <v>91</v>
      </c>
      <c r="D2" s="213"/>
      <c r="E2" s="213"/>
      <c r="F2" s="6"/>
      <c r="G2" s="1"/>
      <c r="H2" s="7"/>
    </row>
    <row r="3" spans="1:8" s="5" customFormat="1" ht="12.75" customHeight="1">
      <c r="A3" s="220" t="s">
        <v>92</v>
      </c>
      <c r="B3" s="221"/>
      <c r="C3" s="219" t="s">
        <v>36</v>
      </c>
      <c r="D3" s="219"/>
      <c r="E3" s="219"/>
      <c r="F3" s="2" t="s">
        <v>38</v>
      </c>
      <c r="G3" s="1"/>
      <c r="H3" s="7"/>
    </row>
    <row r="4" spans="1:8" s="5" customFormat="1" ht="12.75" customHeight="1">
      <c r="A4" s="211" t="s">
        <v>93</v>
      </c>
      <c r="B4" s="212"/>
      <c r="C4" s="213" t="s">
        <v>79</v>
      </c>
      <c r="D4" s="213"/>
      <c r="E4" s="213"/>
      <c r="F4" s="6" t="s">
        <v>144</v>
      </c>
      <c r="G4" s="1"/>
      <c r="H4" s="7"/>
    </row>
    <row r="5" spans="1:8" s="5" customFormat="1" ht="12.75">
      <c r="A5" s="8"/>
      <c r="B5" s="81"/>
      <c r="C5" s="10"/>
      <c r="D5" s="11"/>
      <c r="E5" s="12"/>
      <c r="F5" s="1"/>
      <c r="G5" s="1"/>
      <c r="H5" s="7"/>
    </row>
    <row r="6" spans="1:8" s="5" customFormat="1" ht="12.75">
      <c r="A6" s="8"/>
      <c r="B6" s="13"/>
      <c r="C6" s="10"/>
      <c r="D6" s="11"/>
      <c r="E6" s="12"/>
      <c r="F6" s="1"/>
      <c r="G6" s="1"/>
      <c r="H6" s="7"/>
    </row>
    <row r="7" spans="1:8" s="5" customFormat="1" ht="12.75">
      <c r="A7" s="8"/>
      <c r="B7" s="13"/>
      <c r="C7" s="10"/>
      <c r="D7" s="11"/>
      <c r="E7" s="12"/>
      <c r="F7" s="1"/>
      <c r="G7" s="1"/>
      <c r="H7" s="7"/>
    </row>
    <row r="8" spans="1:8" s="5" customFormat="1" ht="13.5" customHeight="1">
      <c r="A8" s="8"/>
      <c r="B8" s="81"/>
      <c r="C8" s="10"/>
      <c r="D8" s="11"/>
      <c r="E8" s="12"/>
      <c r="F8" s="1"/>
      <c r="G8" s="1"/>
      <c r="H8" s="7"/>
    </row>
    <row r="9" spans="1:8" s="5" customFormat="1" ht="12.75">
      <c r="A9" s="8"/>
      <c r="B9" s="14"/>
      <c r="C9" s="10"/>
      <c r="D9" s="11"/>
      <c r="E9" s="12"/>
      <c r="F9" s="1"/>
      <c r="G9" s="1"/>
      <c r="H9" s="7"/>
    </row>
    <row r="10" spans="1:6" ht="30" customHeight="1">
      <c r="A10" s="85"/>
      <c r="B10" s="86"/>
      <c r="C10" s="87"/>
      <c r="D10" s="96"/>
      <c r="E10" s="88"/>
      <c r="F10" s="88"/>
    </row>
    <row r="11" ht="18">
      <c r="B11" s="207" t="s">
        <v>60</v>
      </c>
    </row>
    <row r="12" ht="18" customHeight="1">
      <c r="B12" s="181"/>
    </row>
    <row r="13" spans="2:5" ht="15" customHeight="1">
      <c r="B13" s="210"/>
      <c r="C13" s="210"/>
      <c r="D13" s="210"/>
      <c r="E13" s="210"/>
    </row>
    <row r="14" spans="3:5" ht="13.5" customHeight="1">
      <c r="C14" s="87"/>
      <c r="D14" s="96"/>
      <c r="E14" s="88"/>
    </row>
    <row r="15" spans="2:6" ht="13.5" customHeight="1">
      <c r="B15" s="182" t="s">
        <v>162</v>
      </c>
      <c r="C15" s="87"/>
      <c r="D15" s="96"/>
      <c r="E15" s="88"/>
      <c r="F15" s="89">
        <f>RASKRIŽJE!F220</f>
        <v>0</v>
      </c>
    </row>
    <row r="16" spans="2:5" ht="13.5" customHeight="1">
      <c r="B16" s="141"/>
      <c r="C16" s="87"/>
      <c r="D16" s="96"/>
      <c r="E16" s="88"/>
    </row>
    <row r="17" spans="2:6" ht="12.75">
      <c r="B17" s="182" t="s">
        <v>163</v>
      </c>
      <c r="F17" s="89">
        <f>'PUT U MARUŠEVCU'!F208</f>
        <v>0</v>
      </c>
    </row>
    <row r="18" ht="12.75">
      <c r="B18" s="182"/>
    </row>
    <row r="20" spans="1:7" ht="12.75">
      <c r="A20" s="183"/>
      <c r="B20" s="184" t="s">
        <v>28</v>
      </c>
      <c r="C20" s="185"/>
      <c r="D20" s="186"/>
      <c r="E20" s="187"/>
      <c r="F20" s="188">
        <f>SUM(F15:F17)</f>
        <v>0</v>
      </c>
      <c r="G20" s="168"/>
    </row>
    <row r="21" spans="1:6" ht="13.5" thickBot="1">
      <c r="A21" s="189"/>
      <c r="B21" s="190" t="s">
        <v>123</v>
      </c>
      <c r="C21" s="191"/>
      <c r="D21" s="192"/>
      <c r="E21" s="193"/>
      <c r="F21" s="194">
        <f>F20*0.25</f>
        <v>0</v>
      </c>
    </row>
    <row r="22" spans="1:6" ht="13.5" thickBot="1">
      <c r="A22" s="195"/>
      <c r="B22" s="196" t="s">
        <v>40</v>
      </c>
      <c r="C22" s="197"/>
      <c r="D22" s="198"/>
      <c r="E22" s="199"/>
      <c r="F22" s="200">
        <f>SUM(F20:F21)</f>
        <v>0</v>
      </c>
    </row>
    <row r="23" spans="1:6" ht="34.5" customHeight="1">
      <c r="A23" s="201"/>
      <c r="B23" s="202"/>
      <c r="C23" s="203"/>
      <c r="D23" s="204"/>
      <c r="E23" s="205"/>
      <c r="F23" s="206"/>
    </row>
    <row r="24" spans="1:6" ht="12.75">
      <c r="A24" s="225" t="s">
        <v>164</v>
      </c>
      <c r="B24" s="226"/>
      <c r="C24" s="226"/>
      <c r="D24" s="226"/>
      <c r="E24" s="226"/>
      <c r="F24" s="227"/>
    </row>
    <row r="25" spans="1:6" ht="12.75">
      <c r="A25" s="228" t="s">
        <v>165</v>
      </c>
      <c r="B25" s="229"/>
      <c r="C25" s="229"/>
      <c r="D25" s="229"/>
      <c r="E25" s="229"/>
      <c r="F25" s="230"/>
    </row>
    <row r="26" spans="1:6" ht="12.75">
      <c r="A26" s="228" t="s">
        <v>166</v>
      </c>
      <c r="B26" s="231"/>
      <c r="C26" s="231"/>
      <c r="D26" s="231"/>
      <c r="E26" s="231"/>
      <c r="F26" s="232"/>
    </row>
    <row r="27" spans="1:6" ht="12.75">
      <c r="A27" s="233"/>
      <c r="B27" s="234"/>
      <c r="C27" s="235"/>
      <c r="D27" s="235"/>
      <c r="E27" s="236"/>
      <c r="F27" s="236"/>
    </row>
    <row r="28" spans="1:6" ht="12.75">
      <c r="A28" s="233"/>
      <c r="B28" s="234"/>
      <c r="C28" s="235"/>
      <c r="D28" s="235"/>
      <c r="E28" s="236"/>
      <c r="F28" s="236"/>
    </row>
    <row r="29" spans="1:6" ht="12.75">
      <c r="A29" s="237" t="s">
        <v>167</v>
      </c>
      <c r="B29" s="231"/>
      <c r="C29" s="231"/>
      <c r="D29" s="231"/>
      <c r="E29" s="231"/>
      <c r="F29" s="231"/>
    </row>
    <row r="30" spans="1:6" ht="12.75">
      <c r="A30" s="238" t="s">
        <v>168</v>
      </c>
      <c r="B30" s="229"/>
      <c r="C30" s="229"/>
      <c r="D30" s="229"/>
      <c r="E30" s="229"/>
      <c r="F30" s="229"/>
    </row>
    <row r="31" spans="1:6" ht="12.75">
      <c r="A31" s="229"/>
      <c r="B31" s="229"/>
      <c r="C31" s="229"/>
      <c r="D31" s="229"/>
      <c r="E31" s="229"/>
      <c r="F31" s="229"/>
    </row>
    <row r="32" spans="1:6" ht="12.75">
      <c r="A32" s="233"/>
      <c r="B32" s="234"/>
      <c r="C32" s="235"/>
      <c r="D32" s="235"/>
      <c r="E32" s="236"/>
      <c r="F32" s="236"/>
    </row>
    <row r="33" spans="1:6" ht="12.75">
      <c r="A33" s="233"/>
      <c r="B33" s="234"/>
      <c r="C33" s="235"/>
      <c r="D33" s="235"/>
      <c r="E33" s="236"/>
      <c r="F33" s="236"/>
    </row>
  </sheetData>
  <sheetProtection/>
  <mergeCells count="14">
    <mergeCell ref="A29:F29"/>
    <mergeCell ref="A30:F31"/>
    <mergeCell ref="A24:F24"/>
    <mergeCell ref="A25:F25"/>
    <mergeCell ref="A26:F26"/>
    <mergeCell ref="B13:E13"/>
    <mergeCell ref="C1:E1"/>
    <mergeCell ref="C2:E2"/>
    <mergeCell ref="C3:E3"/>
    <mergeCell ref="C4:E4"/>
    <mergeCell ref="A1:B1"/>
    <mergeCell ref="A2:B2"/>
    <mergeCell ref="A3:B3"/>
    <mergeCell ref="A4:B4"/>
  </mergeCells>
  <printOptions/>
  <pageMargins left="0.7874015748031497" right="0.15748031496062992" top="0.5905511811023623" bottom="0.5905511811023623" header="0.5118110236220472" footer="0.5118110236220472"/>
  <pageSetup horizontalDpi="600" verticalDpi="600" orientation="portrait" paperSize="9" scale="92" r:id="rId2"/>
  <headerFooter alignWithMargins="0">
    <oddHeader>&amp;R
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</dc:creator>
  <cp:keywords/>
  <dc:description/>
  <cp:lastModifiedBy>Admin</cp:lastModifiedBy>
  <cp:lastPrinted>2022-11-02T11:44:02Z</cp:lastPrinted>
  <dcterms:created xsi:type="dcterms:W3CDTF">2000-10-31T16:08:00Z</dcterms:created>
  <dcterms:modified xsi:type="dcterms:W3CDTF">2023-06-01T12:23:49Z</dcterms:modified>
  <cp:category/>
  <cp:version/>
  <cp:contentType/>
  <cp:contentStatus/>
</cp:coreProperties>
</file>